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VI" sheetId="1" r:id="rId1"/>
    <sheet name="IX" sheetId="2" r:id="rId2"/>
  </sheets>
  <calcPr calcId="145621"/>
</workbook>
</file>

<file path=xl/calcChain.xml><?xml version="1.0" encoding="utf-8"?>
<calcChain xmlns="http://schemas.openxmlformats.org/spreadsheetml/2006/main">
  <c r="Q4" i="1" l="1"/>
  <c r="S4" i="1" l="1"/>
  <c r="P17" i="1"/>
  <c r="Q17" i="1"/>
  <c r="R17" i="1"/>
  <c r="P6" i="2" l="1"/>
  <c r="P7" i="2"/>
  <c r="P8" i="2"/>
  <c r="P9" i="2"/>
  <c r="P10" i="2"/>
  <c r="P11" i="2"/>
  <c r="P12" i="2"/>
  <c r="P13" i="2"/>
  <c r="P14" i="2"/>
  <c r="P15" i="2"/>
  <c r="P16" i="2"/>
  <c r="P5" i="2"/>
  <c r="S4" i="2"/>
  <c r="Q17" i="2"/>
  <c r="W68" i="2"/>
  <c r="W69" i="2" s="1"/>
  <c r="W70" i="2" s="1"/>
  <c r="W71" i="2" s="1"/>
  <c r="W72" i="2" s="1"/>
  <c r="W73" i="2" s="1"/>
  <c r="W74" i="2" s="1"/>
  <c r="W75" i="2" s="1"/>
  <c r="W76" i="2" s="1"/>
  <c r="P68" i="2"/>
  <c r="P69" i="2" s="1"/>
  <c r="P70" i="2" s="1"/>
  <c r="P71" i="2" s="1"/>
  <c r="P72" i="2" s="1"/>
  <c r="P73" i="2" s="1"/>
  <c r="P74" i="2" s="1"/>
  <c r="P75" i="2" s="1"/>
  <c r="P76" i="2" s="1"/>
  <c r="L68" i="2"/>
  <c r="L69" i="2" s="1"/>
  <c r="L70" i="2" s="1"/>
  <c r="L71" i="2" s="1"/>
  <c r="L72" i="2" s="1"/>
  <c r="L73" i="2" s="1"/>
  <c r="L74" i="2" s="1"/>
  <c r="L75" i="2" s="1"/>
  <c r="L76" i="2" s="1"/>
  <c r="H68" i="2"/>
  <c r="H69" i="2" s="1"/>
  <c r="H70" i="2" s="1"/>
  <c r="H71" i="2" s="1"/>
  <c r="H72" i="2" s="1"/>
  <c r="H73" i="2" s="1"/>
  <c r="H74" i="2" s="1"/>
  <c r="H75" i="2" s="1"/>
  <c r="H76" i="2" s="1"/>
  <c r="P17" i="2" l="1"/>
  <c r="W72" i="1"/>
  <c r="W73" i="1" s="1"/>
  <c r="W74" i="1" s="1"/>
  <c r="W75" i="1" s="1"/>
  <c r="W76" i="1" s="1"/>
  <c r="W77" i="1" s="1"/>
  <c r="W78" i="1" s="1"/>
  <c r="W79" i="1" s="1"/>
  <c r="W80" i="1" s="1"/>
  <c r="P72" i="1"/>
  <c r="P73" i="1" s="1"/>
  <c r="P74" i="1" s="1"/>
  <c r="P75" i="1" s="1"/>
  <c r="P76" i="1" s="1"/>
  <c r="P77" i="1" s="1"/>
  <c r="P78" i="1" s="1"/>
  <c r="P79" i="1" s="1"/>
  <c r="P80" i="1" s="1"/>
  <c r="L72" i="1"/>
  <c r="L73" i="1" s="1"/>
  <c r="L74" i="1" s="1"/>
  <c r="L75" i="1" s="1"/>
  <c r="L76" i="1" s="1"/>
  <c r="L77" i="1" s="1"/>
  <c r="L78" i="1" s="1"/>
  <c r="L79" i="1" s="1"/>
  <c r="L80" i="1" s="1"/>
  <c r="H72" i="1"/>
  <c r="H73" i="1" s="1"/>
  <c r="H74" i="1" s="1"/>
  <c r="H75" i="1" s="1"/>
  <c r="H76" i="1" s="1"/>
  <c r="H77" i="1" s="1"/>
  <c r="H78" i="1" s="1"/>
  <c r="H79" i="1" s="1"/>
  <c r="H80" i="1" s="1"/>
  <c r="N17" i="1"/>
  <c r="O17" i="1"/>
  <c r="L17" i="1"/>
  <c r="M17" i="1"/>
  <c r="B68" i="2" l="1"/>
  <c r="B69" i="2" s="1"/>
  <c r="B70" i="2" s="1"/>
  <c r="B71" i="2" s="1"/>
  <c r="B72" i="2" s="1"/>
  <c r="B73" i="2" s="1"/>
  <c r="B74" i="2" s="1"/>
  <c r="B75" i="2" s="1"/>
  <c r="B76" i="2" s="1"/>
  <c r="F17" i="2"/>
  <c r="G17" i="2"/>
  <c r="H17" i="2"/>
  <c r="I17" i="2"/>
  <c r="J17" i="2"/>
  <c r="K17" i="2"/>
  <c r="L17" i="2"/>
  <c r="M17" i="2"/>
  <c r="N17" i="2"/>
  <c r="O17" i="2"/>
  <c r="K17" i="1"/>
  <c r="J17" i="1"/>
  <c r="I17" i="1"/>
  <c r="H17" i="1"/>
  <c r="G17" i="1"/>
  <c r="F17" i="1"/>
  <c r="B72" i="1"/>
  <c r="B73" i="1" s="1"/>
  <c r="B74" i="1" s="1"/>
  <c r="B75" i="1" s="1"/>
  <c r="B76" i="1" s="1"/>
  <c r="B77" i="1" s="1"/>
  <c r="B78" i="1" s="1"/>
  <c r="B79" i="1" s="1"/>
  <c r="B80" i="1" s="1"/>
  <c r="W49" i="1"/>
  <c r="W50" i="1" s="1"/>
  <c r="W51" i="1" s="1"/>
  <c r="W52" i="1" s="1"/>
  <c r="W53" i="1" s="1"/>
  <c r="W54" i="1" s="1"/>
  <c r="W55" i="1" s="1"/>
  <c r="W56" i="1" s="1"/>
  <c r="W57" i="1" s="1"/>
  <c r="W50" i="2"/>
  <c r="W51" i="2" s="1"/>
  <c r="W52" i="2" s="1"/>
  <c r="W53" i="2" s="1"/>
  <c r="W54" i="2" s="1"/>
  <c r="W55" i="2" s="1"/>
  <c r="W56" i="2" s="1"/>
  <c r="W57" i="2" s="1"/>
  <c r="W58" i="2" s="1"/>
  <c r="P49" i="1" l="1"/>
  <c r="P50" i="1" s="1"/>
  <c r="P51" i="1" s="1"/>
  <c r="P52" i="1" s="1"/>
  <c r="P53" i="1" s="1"/>
  <c r="P54" i="1" s="1"/>
  <c r="P55" i="1" s="1"/>
  <c r="P56" i="1" s="1"/>
  <c r="P57" i="1" s="1"/>
  <c r="L49" i="1"/>
  <c r="L50" i="1" s="1"/>
  <c r="L51" i="1" s="1"/>
  <c r="L52" i="1" s="1"/>
  <c r="L53" i="1" s="1"/>
  <c r="L54" i="1" s="1"/>
  <c r="L55" i="1" s="1"/>
  <c r="L56" i="1" s="1"/>
  <c r="L57" i="1" s="1"/>
  <c r="P50" i="2"/>
  <c r="P51" i="2" s="1"/>
  <c r="P52" i="2" s="1"/>
  <c r="P53" i="2" s="1"/>
  <c r="P54" i="2" s="1"/>
  <c r="P55" i="2" s="1"/>
  <c r="P56" i="2" s="1"/>
  <c r="P57" i="2" s="1"/>
  <c r="P58" i="2" s="1"/>
  <c r="L50" i="2"/>
  <c r="L51" i="2" s="1"/>
  <c r="L52" i="2" s="1"/>
  <c r="L53" i="2" s="1"/>
  <c r="L54" i="2" s="1"/>
  <c r="L55" i="2" s="1"/>
  <c r="L56" i="2" s="1"/>
  <c r="L57" i="2" s="1"/>
  <c r="L58" i="2" s="1"/>
  <c r="H49" i="1"/>
  <c r="H50" i="1" s="1"/>
  <c r="H51" i="1" s="1"/>
  <c r="H52" i="1" s="1"/>
  <c r="H53" i="1" s="1"/>
  <c r="H54" i="1" s="1"/>
  <c r="H55" i="1" s="1"/>
  <c r="H56" i="1" s="1"/>
  <c r="H57" i="1" s="1"/>
  <c r="B49" i="1" l="1"/>
  <c r="B50" i="1" s="1"/>
  <c r="B51" i="1" s="1"/>
  <c r="B52" i="1" s="1"/>
  <c r="B53" i="1" s="1"/>
  <c r="B54" i="1" s="1"/>
  <c r="B55" i="1" s="1"/>
  <c r="B56" i="1" s="1"/>
  <c r="B57" i="1" s="1"/>
  <c r="H50" i="2"/>
  <c r="H51" i="2" s="1"/>
  <c r="H52" i="2" s="1"/>
  <c r="H53" i="2" s="1"/>
  <c r="H54" i="2" s="1"/>
  <c r="H55" i="2" s="1"/>
  <c r="H56" i="2" s="1"/>
  <c r="H57" i="2" s="1"/>
  <c r="H58" i="2" s="1"/>
  <c r="B50" i="2"/>
  <c r="B51" i="2" s="1"/>
  <c r="B52" i="2" s="1"/>
  <c r="B53" i="2" s="1"/>
  <c r="B54" i="2" s="1"/>
  <c r="B55" i="2" s="1"/>
  <c r="B56" i="2" s="1"/>
  <c r="B57" i="2" s="1"/>
  <c r="B58" i="2" s="1"/>
  <c r="D6" i="2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6" i="1"/>
  <c r="D7" i="1" s="1"/>
  <c r="D8" i="1" s="1"/>
  <c r="D9" i="1" s="1"/>
  <c r="D10" i="1" s="1"/>
  <c r="D11" i="1" s="1"/>
  <c r="D12" i="1" s="1"/>
  <c r="D13" i="1" s="1"/>
  <c r="D14" i="1" s="1"/>
  <c r="D15" i="1" s="1"/>
</calcChain>
</file>

<file path=xl/sharedStrings.xml><?xml version="1.0" encoding="utf-8"?>
<sst xmlns="http://schemas.openxmlformats.org/spreadsheetml/2006/main" count="115" uniqueCount="72">
  <si>
    <r>
      <t xml:space="preserve">შემაჯამებელი </t>
    </r>
    <r>
      <rPr>
        <sz val="11"/>
        <color theme="1"/>
        <rFont val="Calibri"/>
        <family val="2"/>
      </rPr>
      <t xml:space="preserve">№1 </t>
    </r>
  </si>
  <si>
    <r>
      <t xml:space="preserve">შემაჯამებელი </t>
    </r>
    <r>
      <rPr>
        <sz val="11"/>
        <color theme="1"/>
        <rFont val="Calibri"/>
        <family val="2"/>
      </rPr>
      <t>№2</t>
    </r>
    <r>
      <rPr>
        <sz val="11"/>
        <color theme="1"/>
        <rFont val="Calibri"/>
        <family val="2"/>
        <scheme val="minor"/>
      </rPr>
      <t/>
    </r>
  </si>
  <si>
    <r>
      <t xml:space="preserve">შემაჯამებელი </t>
    </r>
    <r>
      <rPr>
        <sz val="11"/>
        <color theme="1"/>
        <rFont val="Calibri"/>
        <family val="2"/>
      </rPr>
      <t>№3</t>
    </r>
    <r>
      <rPr>
        <sz val="11"/>
        <color theme="1"/>
        <rFont val="Calibri"/>
        <family val="2"/>
        <scheme val="minor"/>
      </rPr>
      <t/>
    </r>
  </si>
  <si>
    <r>
      <t xml:space="preserve">შემაჯამებელი </t>
    </r>
    <r>
      <rPr>
        <sz val="11"/>
        <color theme="1"/>
        <rFont val="Calibri"/>
        <family val="2"/>
      </rPr>
      <t>№4</t>
    </r>
    <r>
      <rPr>
        <sz val="11"/>
        <color theme="1"/>
        <rFont val="Calibri"/>
        <family val="2"/>
        <scheme val="minor"/>
      </rPr>
      <t/>
    </r>
  </si>
  <si>
    <r>
      <t xml:space="preserve">შემაჯამებელი </t>
    </r>
    <r>
      <rPr>
        <sz val="11"/>
        <color theme="1"/>
        <rFont val="Calibri"/>
        <family val="2"/>
      </rPr>
      <t>№5</t>
    </r>
    <r>
      <rPr>
        <sz val="11"/>
        <color theme="1"/>
        <rFont val="Calibri"/>
        <family val="2"/>
        <scheme val="minor"/>
      </rPr>
      <t/>
    </r>
  </si>
  <si>
    <r>
      <t xml:space="preserve">შემაჯამებელი </t>
    </r>
    <r>
      <rPr>
        <sz val="11"/>
        <color theme="1"/>
        <rFont val="Calibri"/>
        <family val="2"/>
      </rPr>
      <t>№6</t>
    </r>
    <r>
      <rPr>
        <sz val="11"/>
        <color theme="1"/>
        <rFont val="Calibri"/>
        <family val="2"/>
        <scheme val="minor"/>
      </rPr>
      <t/>
    </r>
  </si>
  <si>
    <r>
      <t xml:space="preserve">შემაჯამებელი </t>
    </r>
    <r>
      <rPr>
        <sz val="11"/>
        <color theme="1"/>
        <rFont val="Calibri"/>
        <family val="2"/>
      </rPr>
      <t>№7</t>
    </r>
    <r>
      <rPr>
        <sz val="11"/>
        <color theme="1"/>
        <rFont val="Calibri"/>
        <family val="2"/>
        <scheme val="minor"/>
      </rPr>
      <t/>
    </r>
  </si>
  <si>
    <r>
      <t xml:space="preserve">შემაჯამებელი </t>
    </r>
    <r>
      <rPr>
        <sz val="11"/>
        <color theme="1"/>
        <rFont val="Calibri"/>
        <family val="2"/>
      </rPr>
      <t>№8</t>
    </r>
    <r>
      <rPr>
        <sz val="11"/>
        <color theme="1"/>
        <rFont val="Calibri"/>
        <family val="2"/>
        <scheme val="minor"/>
      </rPr>
      <t/>
    </r>
  </si>
  <si>
    <r>
      <t xml:space="preserve">შემაჯამებელი </t>
    </r>
    <r>
      <rPr>
        <sz val="11"/>
        <color theme="1"/>
        <rFont val="Calibri"/>
        <family val="2"/>
      </rPr>
      <t>№9</t>
    </r>
    <r>
      <rPr>
        <sz val="11"/>
        <color theme="1"/>
        <rFont val="Calibri"/>
        <family val="2"/>
        <scheme val="minor"/>
      </rPr>
      <t/>
    </r>
  </si>
  <si>
    <r>
      <t xml:space="preserve">შემაჯამებელი </t>
    </r>
    <r>
      <rPr>
        <sz val="11"/>
        <color theme="1"/>
        <rFont val="Calibri"/>
        <family val="2"/>
      </rPr>
      <t>№10</t>
    </r>
    <r>
      <rPr>
        <sz val="11"/>
        <color theme="1"/>
        <rFont val="Calibri"/>
        <family val="2"/>
        <scheme val="minor"/>
      </rPr>
      <t/>
    </r>
  </si>
  <si>
    <t xml:space="preserve">შემაჯამებელი №1 </t>
  </si>
  <si>
    <r>
      <t>შემაჯამებელი №2</t>
    </r>
    <r>
      <rPr>
        <sz val="11"/>
        <color theme="1"/>
        <rFont val="Calibri"/>
        <family val="2"/>
        <scheme val="minor"/>
      </rPr>
      <t/>
    </r>
  </si>
  <si>
    <r>
      <t>შემაჯამებელი №3</t>
    </r>
    <r>
      <rPr>
        <sz val="11"/>
        <color theme="1"/>
        <rFont val="Calibri"/>
        <family val="2"/>
        <scheme val="minor"/>
      </rPr>
      <t/>
    </r>
  </si>
  <si>
    <r>
      <t>შემაჯამებელი №4</t>
    </r>
    <r>
      <rPr>
        <sz val="11"/>
        <color theme="1"/>
        <rFont val="Calibri"/>
        <family val="2"/>
        <scheme val="minor"/>
      </rPr>
      <t/>
    </r>
  </si>
  <si>
    <r>
      <t>შემაჯამებელი №5</t>
    </r>
    <r>
      <rPr>
        <sz val="11"/>
        <color theme="1"/>
        <rFont val="Calibri"/>
        <family val="2"/>
        <scheme val="minor"/>
      </rPr>
      <t/>
    </r>
  </si>
  <si>
    <r>
      <t>შემაჯამებელი №6</t>
    </r>
    <r>
      <rPr>
        <sz val="11"/>
        <color theme="1"/>
        <rFont val="Calibri"/>
        <family val="2"/>
        <scheme val="minor"/>
      </rPr>
      <t/>
    </r>
  </si>
  <si>
    <r>
      <t>შემაჯამებელი №7</t>
    </r>
    <r>
      <rPr>
        <sz val="11"/>
        <color theme="1"/>
        <rFont val="Calibri"/>
        <family val="2"/>
        <scheme val="minor"/>
      </rPr>
      <t/>
    </r>
  </si>
  <si>
    <r>
      <t>შემაჯამებელი №8</t>
    </r>
    <r>
      <rPr>
        <sz val="11"/>
        <color theme="1"/>
        <rFont val="Calibri"/>
        <family val="2"/>
        <scheme val="minor"/>
      </rPr>
      <t/>
    </r>
  </si>
  <si>
    <r>
      <t>შემაჯამებელი №9</t>
    </r>
    <r>
      <rPr>
        <sz val="11"/>
        <color theme="1"/>
        <rFont val="Calibri"/>
        <family val="2"/>
        <scheme val="minor"/>
      </rPr>
      <t/>
    </r>
  </si>
  <si>
    <r>
      <t>შემაჯამებელი №10</t>
    </r>
    <r>
      <rPr>
        <sz val="11"/>
        <color theme="1"/>
        <rFont val="Calibri"/>
        <family val="2"/>
        <scheme val="minor"/>
      </rPr>
      <t/>
    </r>
  </si>
  <si>
    <t>ქულა</t>
  </si>
  <si>
    <t>რაოდენობა</t>
  </si>
  <si>
    <t xml:space="preserve">ზოგადი ხასიათის პრობლემები და სავარაუდო მიზეზები </t>
  </si>
  <si>
    <t>ყურადღებას არ აქცევენ ამოცანის ტექსტს, ანუ ტექსტიდან აზრი ვერ გამოაქვთ. არ შეუძლიათ არამხატვრული ტექსტის გაგება და დამუშავება; ამიტომ უჭირთ ინფორმაციის დაჯგუფება, ლოგიკური კავშირების დადგენა.</t>
  </si>
  <si>
    <t xml:space="preserve">გავლილი მასალის განმტკიცება(ხელმეორედ სწავლა), დამატებითი მეცადინეობები, მშობლებთან კავშირი; დავეხმარები წიგნიერებისა და მათემატიკური უნარების კომპონენტების განვითარებაში.  </t>
  </si>
  <si>
    <t xml:space="preserve"> ზოგადი ხასიათის პრობლემები და სავარაუდო მიზეზები </t>
  </si>
  <si>
    <t xml:space="preserve">       რეკომენდაციები პრობლემების გადასაჭრელად </t>
  </si>
  <si>
    <t>განტოლების ამოხსნა უჭირთ</t>
  </si>
  <si>
    <t>ჩავატარებთ დამატებით მეცადინეობებს -კიდევ დამატებით ამოვხსნით განტოლებებს;  ზოგიერთ მოსწავლეს კი ვავარჯიშებ მოქმედებებზე. შევქმნით პლაკატებს.</t>
  </si>
  <si>
    <t xml:space="preserve">უჭირთ შეკვეცა, წილადებზე მოქმედებები,  ამოცანის ტექსტის გააზრება; კითხვისა და წერის უნარები არ აქვთ განვითარებული. </t>
  </si>
  <si>
    <t>ჩავატარებთ დამატებით მეცადინეობებს - (გავამყარებ გამრავლება-გაყოფის ცოდნას); გავაკეთებთ პლაკატებს,  დავეხმარები კითხვისა და წერის უნარების განვითარებაში.</t>
  </si>
  <si>
    <t>მოქმედების შესრულების დროს ეშლებათ ჩანაწერიც და ტაბულაც ეშლებათ აზრის გამოტანა. დამოუკიდებლად უჭირთ კითხვა და აზრის გაგება.</t>
  </si>
  <si>
    <t xml:space="preserve">მუდმივად ყურადღების მიქცევა კითხვის და აზრის გამოტანა. საჭიროა  ხშირი მეცადინეობა - ქვეშ მიწერით ვარჯიში - გამრავლება, გაყოფა.  </t>
  </si>
  <si>
    <t>გაუჭირდათ წრეწირის წარმოდგენა და მათი აგებები. წარმოდგენის გარეშე წერენ, არ უკვირდებიან შეკითხვებს; ვერ აკავშირებენ ერთმანეთთან სხვადასხვა წრეწირებს.</t>
  </si>
  <si>
    <t>დამატებით განვიხილავთ წრეწირებს; რადიუსის, დიამეტრის გამოთვლასა და მათ ერთმანეთთან კავშირს.</t>
  </si>
  <si>
    <t>ირაციონალურ რიცხვებზე მოქმედებები უჭირთ, არ არიან მუდმივად ჩართულები სწავლებაში.</t>
  </si>
  <si>
    <t>დამატებითი მეცადინეობა ირაციონალურ რიცხვებზე და ირაციონალურ გამოსახულებებზე; გავიმეორებთ რიცხვთა ხარისხებს, ხარისხის თვისებებს; გავაკეთებთ პლაკატებს.</t>
  </si>
  <si>
    <t>დამოუკიდებელი მუშაობა არ შეუძლიათ, რადგან თვითონ ტექსტიდან აზრს ვერ გებულობენ; ამიტომ ვერ ასრულებენ მოქმედებებს.</t>
  </si>
  <si>
    <t xml:space="preserve">მუდმივი მუშაობა კითხვის დროს აზრის გამოტანაზე; ე.ი. წიგნიერების დონის ამაღლებისთვის მუშაობა. </t>
  </si>
  <si>
    <t xml:space="preserve">გრაფიკის აგება უჭირთ; ტექსტიდან აზრი ვერ გამოაქვთ; </t>
  </si>
  <si>
    <t>ხელმეორედ ავხსნათ და კიდევ გავაანალიზოთ როგორ ავაგოთ გრაფიკი;  მუშაობა ისევ  ტექსტიდან აზრის გამოტანაზე;  ისევ წიგნიერების დონის ამაღლებისთვის მუშაობა.</t>
  </si>
  <si>
    <t>მსგავს წევრებზე გაუჭირდათ კოეფიციენტების წარმოდგენა და მათზე მოქმედებების შესრულება; ამიტომ განტოლებების ამოხსნა(მსგავსი წევრების დროს) გაუჭირდათ.</t>
  </si>
  <si>
    <t xml:space="preserve">კიდევ განვიხილავთ კოეფიციენტებს, მათზე მოქმედებებს გავიმეორებთ. მათ დავაკავშირებთ განტოლებების ამოხსნისას. </t>
  </si>
  <si>
    <t>გაუჭირდათ ორი წერტილის კოორდინატებით ვექტორის კოორდინატების გამოთვლა(განსაკუთრებით უარყოფით რიცხვებზე); განსაკუთრებით გამოკლების დროს უარყოფით რიცხვებზე მოქმედებების წარმოდგენა უჭირთ.</t>
  </si>
  <si>
    <t>დამატებით გავიმეორებთ უარყოფით რიცხვებზე მოქმედებებს.</t>
  </si>
  <si>
    <t xml:space="preserve">გაუჭირდათ მოქმედებები წილადებზე, რომლებიც გამოყენებული იყო პროპორციებში. უჭირთ კიდევ დამოუკიდებლად  ტექსტის გააზრება. </t>
  </si>
  <si>
    <t>დამატებით გავიმეორებთ მოქმედებებს პროპორციებში.</t>
  </si>
  <si>
    <t>იციან კვადრატული განტოლებების ამოხსნა, მაგრამ ვერ ფიქრობენ რა და როგორ გამოიყენონ ანუ ტექსტიდან აზრი ვერ გამოაქვთ; თუმცა არის სამი მოსწავლე რომელიც განტოლებას ვერ ხსნის.</t>
  </si>
  <si>
    <t>ვეცდებით წიგნიერების ამაღლებას, რაც საშუალებას მოგვცემს შეძლონ წაკითხული ტექსტიდან აზრის გამოტანის. ასევე კიდევ ვეცდებით, რომ  ყველა ხსნიდეს კვადრატულ განტოლებას.</t>
  </si>
  <si>
    <t>ტექსტიდან აზრის გამოტანა უჭირთ.</t>
  </si>
  <si>
    <t>დამოუკიდებლად ვერ გამოაქვთ აზრი, რას ითხოვს შეკითხვა, ამიტომ უჭირთ ზომისა და წონის ერთეულების წარმოდგენა. რამოდენიმეს უჭირთ მოქმედებების შესრულება, რადგან არ შეუძლიათ სხვადასხვა საკითხის ერთმანეთთან დაკავშირება.</t>
  </si>
  <si>
    <t>კიდევ უნდა ვაკითხო სხვადასხვა ტექსტი, რომ წარმოდგენა შეექმნათ რას თხოულობს ესა თუ ის შეკითხვა.</t>
  </si>
  <si>
    <t>კავშირი უჭირთ სხვადასხვა ერთეულებს შორის; დროის ერთი ერთეულიდან გადაყვანას ვერ ხვდებიან, რა მოქმედება უნდა შეასრულოს გამრავლება თუ გაყოფა.</t>
  </si>
  <si>
    <t>კიდევ გავიმეოროთ დროის ერთეულები; დაბალი ერთეულიდან მაღალ ერთეულზე გადაყვანა ან პირიქით.</t>
  </si>
  <si>
    <t xml:space="preserve">გეომეტრიული ფიგურების წარმოდგენა უჭირთ, პრაქტიკული ფიგურების დროს საზომი ერთეულების დაკავშირება უფრო შეუძლიათ.  </t>
  </si>
  <si>
    <t>პრაქტიკული ფიგურების მეშვეობით კიდევ შევისწავლოთ გეომეტრიული ფიგურები, მათი ფართობების და მოცულობების საზომ ერთეულებს შორის კავშირი.</t>
  </si>
  <si>
    <t xml:space="preserve"> დავალებები მივცე: დამატებით იკითხონ სხვადასხვა ტექსტები, შემდეგ გამოვიკითხო რა აზრი გამოიტანეს ამ ტექსტიდან ანუ ყველაზე მეტია "უწიგნურობა".</t>
  </si>
  <si>
    <t xml:space="preserve">უჭირთ უცნობებს შორის კავშირი, შედარებით ადვილად აკეთებენ სისტემებს, ვიდრე უტოლობებს. </t>
  </si>
  <si>
    <t xml:space="preserve">დამატებითი წიგნებიდან სხვადასხვა ამოცანების დროს კავშირი უცნობებს შორის, სისტემების შედგენა და მათი ამოხსნა; </t>
  </si>
  <si>
    <r>
      <t>იციან ფორმულები, მაგრამ უჭირთ მათი ამოცანებში გამოყენება; მაგრამ შეიძლება ვერ გაარჩიონ  ზოგადი წევრი და მისი ნომერი ანუ ერთმანეთში აურიონ a</t>
    </r>
    <r>
      <rPr>
        <vertAlign val="subscript"/>
        <sz val="11"/>
        <color theme="1"/>
        <rFont val="Sylfaen"/>
        <family val="1"/>
      </rPr>
      <t xml:space="preserve">n </t>
    </r>
    <r>
      <rPr>
        <sz val="11"/>
        <color theme="1"/>
        <rFont val="Sylfaen"/>
        <family val="1"/>
      </rPr>
      <t>და</t>
    </r>
    <r>
      <rPr>
        <vertAlign val="subscript"/>
        <sz val="11"/>
        <color theme="1"/>
        <rFont val="Sylfaen"/>
        <family val="1"/>
      </rPr>
      <t xml:space="preserve"> </t>
    </r>
    <r>
      <rPr>
        <sz val="11"/>
        <color theme="1"/>
        <rFont val="Sylfaen"/>
        <family val="1"/>
      </rPr>
      <t>n ან  b</t>
    </r>
    <r>
      <rPr>
        <vertAlign val="subscript"/>
        <sz val="11"/>
        <color theme="1"/>
        <rFont val="Sylfaen"/>
        <family val="1"/>
      </rPr>
      <t xml:space="preserve">n  </t>
    </r>
    <r>
      <rPr>
        <sz val="11"/>
        <color theme="1"/>
        <rFont val="Sylfaen"/>
        <family val="1"/>
      </rPr>
      <t>და</t>
    </r>
    <r>
      <rPr>
        <vertAlign val="subscript"/>
        <sz val="11"/>
        <color theme="1"/>
        <rFont val="Sylfaen"/>
        <family val="1"/>
      </rPr>
      <t xml:space="preserve"> </t>
    </r>
    <r>
      <rPr>
        <sz val="11"/>
        <color theme="1"/>
        <rFont val="Sylfaen"/>
        <family val="1"/>
      </rPr>
      <t>n.</t>
    </r>
  </si>
  <si>
    <t>დამატებითი წიგნებიდან სხვადასხვა ამოცანების ამოხსნა პროგრესიების ფორმულების გამოყენებით. პრაქტიკული ამოცანების კავშირი ფორმულების ცოდნასთან.</t>
  </si>
  <si>
    <t xml:space="preserve">გეომეტრიული ფიგურების წარმოდგენა უმრავლესობას უჭირთ; ფორმულები იციან, მაგრამ ამოცანებში ვერ იყენებენ; ე.ი. ტრანსფერი უჭირთ ანუ მათემატიკური ნიჭის უქუნლობა არის დამახასიათებელი ამ კლასის მოსწავლეებისათვის.  </t>
  </si>
  <si>
    <t>დამატებითი ნახაზების საშუალებით განმეორებით განვიხილავთ კავშირს გეომეტრიული ფიგურების ელემენტებს შორის და შესაბამისად ფორმულების დაკავშირება.</t>
  </si>
  <si>
    <t>წრეწირისა და წრის შესახებ არის უამრავი ფორმულები, მაგრამ ამოცანები ნაკლებად, ამიტომ უჭირთ ამოცანების ამოხსნა. ძირითადად გარდამავალი ამოცანების ამოხსნას ვერ აკეთებენ; ე.ი. ფორმულების გამოყენება უჭირთ სხვადასხვა ამოცანებში.</t>
  </si>
  <si>
    <t>დამატებით წიგნებიდან განმეორებით ამოვხსნათ წრეწირი და წრეზე არსებული ამოცანები.</t>
  </si>
  <si>
    <t>გამოცდა</t>
  </si>
  <si>
    <t>მიღებული</t>
  </si>
  <si>
    <t>სულ</t>
  </si>
  <si>
    <t>%</t>
  </si>
  <si>
    <t>ტესტირება</t>
  </si>
  <si>
    <t>მოსწავლის     №</t>
  </si>
  <si>
    <t>მოსწავლის 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</si>
</sst>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Sylfaen"/>
      <family val="1"/>
    </font>
    <font>
      <sz val="10"/>
      <color theme="1"/>
      <name val="Calibri"/>
      <family val="2"/>
      <scheme val="minor"/>
    </font>
    <font>
      <sz val="10"/>
      <color theme="1"/>
      <name val="Sylfaen"/>
      <family val="1"/>
    </font>
    <font>
      <vertAlign val="subscript"/>
      <sz val="11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2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2" fillId="0" borderId="0" xfId="0" applyFont="1" applyBorder="1" applyAlignment="1">
      <alignment vertical="top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 sz="1800" b="0" i="0" u="none" strike="noStrike" baseline="0">
                <a:effectLst/>
              </a:rPr>
              <a:t>შემაჯამებელი №1</a:t>
            </a:r>
            <a:endParaRPr lang="ka-GE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VI!$A$47</c:f>
              <c:strCache>
                <c:ptCount val="1"/>
                <c:pt idx="0">
                  <c:v>რაოდენობა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VI!$A$48:$A$57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</c:ser>
        <c:ser>
          <c:idx val="1"/>
          <c:order val="1"/>
          <c:tx>
            <c:strRef>
              <c:f>VI!$B$47</c:f>
              <c:strCache>
                <c:ptCount val="1"/>
                <c:pt idx="0">
                  <c:v>ქულა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VI!$B$48:$B$57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 sz="1800" b="0" i="0" baseline="0">
                <a:effectLst/>
              </a:rPr>
              <a:t>შემაჯამებელი №9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VI!$K$70</c:f>
              <c:strCache>
                <c:ptCount val="1"/>
                <c:pt idx="0">
                  <c:v>რაოდენობა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val>
            <c:numRef>
              <c:f>VI!$K$71:$K$80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ser>
          <c:idx val="1"/>
          <c:order val="1"/>
          <c:tx>
            <c:strRef>
              <c:f>VI!$L$70</c:f>
              <c:strCache>
                <c:ptCount val="1"/>
                <c:pt idx="0">
                  <c:v>ქულა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val>
            <c:numRef>
              <c:f>VI!$L$71:$L$80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/>
              <a:t>შემაჯამებელი №10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VI!$K$70</c:f>
              <c:strCache>
                <c:ptCount val="1"/>
                <c:pt idx="0">
                  <c:v>რაოდენობა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val>
            <c:numRef>
              <c:f>VI!$K$71:$K$80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ser>
          <c:idx val="1"/>
          <c:order val="1"/>
          <c:tx>
            <c:strRef>
              <c:f>VI!$L$70</c:f>
              <c:strCache>
                <c:ptCount val="1"/>
                <c:pt idx="0">
                  <c:v>ქულა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val>
            <c:numRef>
              <c:f>VI!$L$71:$L$80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>
                <a:ln>
                  <a:solidFill>
                    <a:schemeClr val="accent3">
                      <a:lumMod val="60000"/>
                      <a:lumOff val="40000"/>
                    </a:schemeClr>
                  </a:solidFill>
                </a:ln>
              </a:rPr>
              <a:t>შემაჯამებლებისა და ტესტირების  საშუალო</a:t>
            </a:r>
            <a:endParaRPr lang="en-US"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VI!$F$17:$P$17</c:f>
              <c:numCache>
                <c:formatCode>0.00</c:formatCode>
                <c:ptCount val="11"/>
                <c:pt idx="0">
                  <c:v>6.3636363636363633</c:v>
                </c:pt>
                <c:pt idx="1">
                  <c:v>5.7272727272727275</c:v>
                </c:pt>
                <c:pt idx="2">
                  <c:v>7.3636363636363633</c:v>
                </c:pt>
                <c:pt idx="3">
                  <c:v>8.2727272727272734</c:v>
                </c:pt>
                <c:pt idx="4">
                  <c:v>7.8181818181818183</c:v>
                </c:pt>
                <c:pt idx="5">
                  <c:v>7</c:v>
                </c:pt>
                <c:pt idx="6">
                  <c:v>7.6363636363636367</c:v>
                </c:pt>
                <c:pt idx="7">
                  <c:v>6.6363636363636367</c:v>
                </c:pt>
                <c:pt idx="8">
                  <c:v>7.6363636363636367</c:v>
                </c:pt>
                <c:pt idx="9">
                  <c:v>7.8181818181818183</c:v>
                </c:pt>
                <c:pt idx="10">
                  <c:v>7.7272727272727275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22784"/>
        <c:axId val="65624320"/>
      </c:lineChart>
      <c:catAx>
        <c:axId val="65622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65624320"/>
        <c:crosses val="autoZero"/>
        <c:auto val="1"/>
        <c:lblAlgn val="ctr"/>
        <c:lblOffset val="100"/>
        <c:noMultiLvlLbl val="0"/>
      </c:catAx>
      <c:valAx>
        <c:axId val="656243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ka-GE" sz="1400">
                    <a:ln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</a:rPr>
                  <a:t>ქ უ ლ ა</a:t>
                </a:r>
              </a:p>
            </c:rich>
          </c:tx>
          <c:layout>
            <c:manualLayout>
              <c:xMode val="edge"/>
              <c:yMode val="edge"/>
              <c:x val="2.1505376344086023E-2"/>
              <c:y val="0.26191890058686479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65622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3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 sz="1800" b="0" i="0" u="none" strike="noStrike" baseline="0">
                <a:effectLst/>
              </a:rPr>
              <a:t>შემაჯამებელი №1 </a:t>
            </a:r>
            <a:r>
              <a:rPr lang="ka-GE" sz="1800" b="1" i="0" u="none" strike="noStrike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27588159106099586"/>
          <c:y val="2.5157232704402534E-2"/>
        </c:manualLayout>
      </c:layout>
      <c:overlay val="0"/>
    </c:title>
    <c:autoTitleDeleted val="0"/>
    <c:plotArea>
      <c:layout/>
      <c:pieChart>
        <c:varyColors val="1"/>
        <c:ser>
          <c:idx val="1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IX!$A$49:$A$58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 sz="1800" b="0" i="0" u="none" strike="noStrike" baseline="0">
                <a:effectLst/>
              </a:rPr>
              <a:t>შემაჯამებელი №2</a:t>
            </a:r>
            <a:endParaRPr lang="ka-GE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IX!$G$48</c:f>
              <c:strCache>
                <c:ptCount val="1"/>
                <c:pt idx="0">
                  <c:v>რაოდენობა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IX!$G$49:$G$58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IX!$H$48</c:f>
              <c:strCache>
                <c:ptCount val="1"/>
                <c:pt idx="0">
                  <c:v>ქულა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IX!$H$49:$H$58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 sz="1800" b="0" i="0" baseline="0">
                <a:effectLst/>
              </a:rPr>
              <a:t>შემაჯამებელი №</a:t>
            </a:r>
            <a:r>
              <a:rPr lang="en-US" sz="1800" b="0" i="0" baseline="0">
                <a:effectLst/>
              </a:rPr>
              <a:t>3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IX!$K$48</c:f>
              <c:strCache>
                <c:ptCount val="1"/>
                <c:pt idx="0">
                  <c:v>რაოდენობა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IX!$K$49:$K$58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6</c:v>
                </c:pt>
              </c:numCache>
            </c:numRef>
          </c:val>
        </c:ser>
        <c:ser>
          <c:idx val="1"/>
          <c:order val="1"/>
          <c:tx>
            <c:strRef>
              <c:f>IX!$L$48</c:f>
              <c:strCache>
                <c:ptCount val="1"/>
                <c:pt idx="0">
                  <c:v>ქულა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IX!$L$49:$L$58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 sz="1800" b="0" i="0" baseline="0">
                <a:effectLst/>
              </a:rPr>
              <a:t>შემაჯამებელი №</a:t>
            </a:r>
            <a:r>
              <a:rPr lang="en-US" sz="1800" b="0" i="0" baseline="0">
                <a:effectLst/>
              </a:rPr>
              <a:t>4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IX!$O$48</c:f>
              <c:strCache>
                <c:ptCount val="1"/>
                <c:pt idx="0">
                  <c:v>რაოდენობა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IX!$O$49:$O$58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IX!$P$48</c:f>
              <c:strCache>
                <c:ptCount val="1"/>
                <c:pt idx="0">
                  <c:v>ქულა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IX!$P$49:$P$58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 sz="1800" b="0" i="0" baseline="0"/>
              <a:t>შემაჯამებელი №5</a:t>
            </a:r>
            <a:endParaRPr lang="en-US" sz="1800" b="1" i="0" baseline="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IX!$V$48</c:f>
              <c:strCache>
                <c:ptCount val="1"/>
                <c:pt idx="0">
                  <c:v>რაოდენობა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IX!$V$49:$V$58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</c:numCache>
            </c:numRef>
          </c:val>
        </c:ser>
        <c:ser>
          <c:idx val="1"/>
          <c:order val="1"/>
          <c:tx>
            <c:strRef>
              <c:f>IX!$W$48</c:f>
              <c:strCache>
                <c:ptCount val="1"/>
                <c:pt idx="0">
                  <c:v>ქულა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IX!$W$49:$W$58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ka-GE" sz="1800" b="0" i="0" baseline="0">
                <a:effectLst/>
              </a:rPr>
              <a:t>შემაჯამებელი №6</a:t>
            </a:r>
            <a:endParaRPr lang="ka-GE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IX!$A$66</c:f>
              <c:strCache>
                <c:ptCount val="1"/>
                <c:pt idx="0">
                  <c:v>რაოდენობა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IX!$A$67:$A$76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strRef>
              <c:f>IX!$B$66</c:f>
              <c:strCache>
                <c:ptCount val="1"/>
                <c:pt idx="0">
                  <c:v>ქულა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IX!$B$67:$B$76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>
                <a:ln>
                  <a:solidFill>
                    <a:srgbClr val="7030A0"/>
                  </a:solidFill>
                </a:ln>
              </a:rPr>
              <a:t>შემაჯამებლებით კლასის ცოდნის ანალიზი</a:t>
            </a:r>
            <a:endParaRPr lang="en-US">
              <a:ln>
                <a:solidFill>
                  <a:srgbClr val="7030A0"/>
                </a:solidFill>
              </a:ln>
            </a:endParaRPr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9004568873336"/>
          <c:y val="0.15784862865239682"/>
          <c:w val="0.82121998639059013"/>
          <c:h val="0.72267902240338278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val>
            <c:numRef>
              <c:f>IX!$F$17:$O$17</c:f>
              <c:numCache>
                <c:formatCode>0.00</c:formatCode>
                <c:ptCount val="10"/>
                <c:pt idx="0">
                  <c:v>7.916666666666667</c:v>
                </c:pt>
                <c:pt idx="1">
                  <c:v>7.916666666666667</c:v>
                </c:pt>
                <c:pt idx="2">
                  <c:v>8.6666666666666661</c:v>
                </c:pt>
                <c:pt idx="3">
                  <c:v>8.4166666666666661</c:v>
                </c:pt>
                <c:pt idx="4">
                  <c:v>8.75</c:v>
                </c:pt>
                <c:pt idx="5">
                  <c:v>6.916666666666667</c:v>
                </c:pt>
                <c:pt idx="6">
                  <c:v>8.4166666666666661</c:v>
                </c:pt>
                <c:pt idx="7">
                  <c:v>8.0833333333333339</c:v>
                </c:pt>
                <c:pt idx="8">
                  <c:v>7</c:v>
                </c:pt>
                <c:pt idx="9">
                  <c:v>8.3333333333333339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6300160"/>
        <c:axId val="66301952"/>
        <c:axId val="0"/>
      </c:bar3DChart>
      <c:catAx>
        <c:axId val="66300160"/>
        <c:scaling>
          <c:orientation val="minMax"/>
        </c:scaling>
        <c:delete val="0"/>
        <c:axPos val="b"/>
        <c:majorTickMark val="none"/>
        <c:minorTickMark val="none"/>
        <c:tickLblPos val="nextTo"/>
        <c:crossAx val="66301952"/>
        <c:crosses val="autoZero"/>
        <c:auto val="1"/>
        <c:lblAlgn val="ctr"/>
        <c:lblOffset val="100"/>
        <c:noMultiLvlLbl val="0"/>
      </c:catAx>
      <c:valAx>
        <c:axId val="66301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>
                    <a:ln>
                      <a:solidFill>
                        <a:srgbClr val="7030A0"/>
                      </a:solidFill>
                    </a:ln>
                  </a:defRPr>
                </a:pPr>
                <a:r>
                  <a:rPr lang="ka-GE" sz="1400" b="0">
                    <a:ln>
                      <a:solidFill>
                        <a:srgbClr val="7030A0"/>
                      </a:solidFill>
                    </a:ln>
                  </a:rPr>
                  <a:t>ქულათა საშუალო</a:t>
                </a:r>
                <a:endParaRPr lang="en-US" sz="1400" b="0">
                  <a:ln>
                    <a:solidFill>
                      <a:srgbClr val="7030A0"/>
                    </a:solidFill>
                  </a:ln>
                </a:endParaRPr>
              </a:p>
            </c:rich>
          </c:tx>
          <c:layout>
            <c:manualLayout>
              <c:xMode val="edge"/>
              <c:yMode val="edge"/>
              <c:x val="4.5841205050769711E-2"/>
              <c:y val="0.24870676505750916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663001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4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 sz="1800" b="0" i="0" baseline="0">
                <a:effectLst/>
              </a:rPr>
              <a:t>შემაჯამებელი №2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VI!$G$47</c:f>
              <c:strCache>
                <c:ptCount val="1"/>
                <c:pt idx="0">
                  <c:v>რაოდენობა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VI!$G$48:$G$57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strRef>
              <c:f>VI!$H$47</c:f>
              <c:strCache>
                <c:ptCount val="1"/>
                <c:pt idx="0">
                  <c:v>ქულა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VI!$H$48:$H$57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 sz="1800" b="0" i="0" baseline="0"/>
              <a:t>შემაჯამებელი №7</a:t>
            </a:r>
            <a:endParaRPr lang="ka-GE" sz="1800" b="1" i="0" baseline="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IX!$G$66</c:f>
              <c:strCache>
                <c:ptCount val="1"/>
                <c:pt idx="0">
                  <c:v>რაოდენობა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IX!$G$67:$G$76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5</c:v>
                </c:pt>
              </c:numCache>
            </c:numRef>
          </c:val>
        </c:ser>
        <c:ser>
          <c:idx val="1"/>
          <c:order val="1"/>
          <c:tx>
            <c:strRef>
              <c:f>IX!$H$66</c:f>
              <c:strCache>
                <c:ptCount val="1"/>
                <c:pt idx="0">
                  <c:v>ქულა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IX!$H$67:$H$76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 sz="1800" b="0" i="0" baseline="0"/>
              <a:t>შემაჯამებელი №8</a:t>
            </a:r>
            <a:endParaRPr lang="ka-GE" sz="1800" b="1" i="0" baseline="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IX!$K$66</c:f>
              <c:strCache>
                <c:ptCount val="1"/>
                <c:pt idx="0">
                  <c:v>რაოდენობა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IX!$K$67:$K$76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IX!$L$66</c:f>
              <c:strCache>
                <c:ptCount val="1"/>
                <c:pt idx="0">
                  <c:v>ქულა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IX!$L$67:$L$76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 sz="1800" b="0" i="0" baseline="0"/>
              <a:t>შემაჯამებელი №9</a:t>
            </a:r>
            <a:endParaRPr lang="ka-GE" sz="1800" b="1" i="0" baseline="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IX!$O$66</c:f>
              <c:strCache>
                <c:ptCount val="1"/>
                <c:pt idx="0">
                  <c:v>რაოდენობა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IX!$O$67:$O$76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IX!$P$66</c:f>
              <c:strCache>
                <c:ptCount val="1"/>
                <c:pt idx="0">
                  <c:v>ქულა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IX!$P$67:$P$76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 sz="1800" b="0" i="0" baseline="0"/>
              <a:t>შემაჯამებელი №10</a:t>
            </a:r>
            <a:endParaRPr lang="ka-GE" sz="1800" b="1" i="0" baseline="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IX!$V$66</c:f>
              <c:strCache>
                <c:ptCount val="1"/>
                <c:pt idx="0">
                  <c:v>რაოდენობა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IX!$V$67:$V$76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</c:ser>
        <c:ser>
          <c:idx val="1"/>
          <c:order val="1"/>
          <c:tx>
            <c:strRef>
              <c:f>IX!$W$66</c:f>
              <c:strCache>
                <c:ptCount val="1"/>
                <c:pt idx="0">
                  <c:v>ქულა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IX!$W$67:$W$76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 sz="1800" b="1" i="0" baseline="0">
                <a:ln>
                  <a:solidFill>
                    <a:srgbClr val="7030A0"/>
                  </a:solidFill>
                </a:ln>
                <a:effectLst/>
              </a:rPr>
              <a:t>შემაჯამებლებისა და გამოცდის  საშუალო</a:t>
            </a:r>
            <a:endParaRPr lang="en-US">
              <a:ln>
                <a:solidFill>
                  <a:srgbClr val="7030A0"/>
                </a:solidFill>
              </a:ln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val>
            <c:numRef>
              <c:f>IX!$F$17:$P$17</c:f>
              <c:numCache>
                <c:formatCode>0.00</c:formatCode>
                <c:ptCount val="11"/>
                <c:pt idx="0">
                  <c:v>7.916666666666667</c:v>
                </c:pt>
                <c:pt idx="1">
                  <c:v>7.916666666666667</c:v>
                </c:pt>
                <c:pt idx="2">
                  <c:v>8.6666666666666661</c:v>
                </c:pt>
                <c:pt idx="3">
                  <c:v>8.4166666666666661</c:v>
                </c:pt>
                <c:pt idx="4">
                  <c:v>8.75</c:v>
                </c:pt>
                <c:pt idx="5">
                  <c:v>6.916666666666667</c:v>
                </c:pt>
                <c:pt idx="6">
                  <c:v>8.4166666666666661</c:v>
                </c:pt>
                <c:pt idx="7">
                  <c:v>8.0833333333333339</c:v>
                </c:pt>
                <c:pt idx="8">
                  <c:v>7</c:v>
                </c:pt>
                <c:pt idx="9">
                  <c:v>8.3333333333333339</c:v>
                </c:pt>
                <c:pt idx="10" formatCode="0">
                  <c:v>3.6666666666666661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77088640"/>
        <c:axId val="77090176"/>
      </c:lineChart>
      <c:catAx>
        <c:axId val="77088640"/>
        <c:scaling>
          <c:orientation val="minMax"/>
        </c:scaling>
        <c:delete val="0"/>
        <c:axPos val="b"/>
        <c:majorTickMark val="none"/>
        <c:minorTickMark val="none"/>
        <c:tickLblPos val="nextTo"/>
        <c:crossAx val="77090176"/>
        <c:crosses val="autoZero"/>
        <c:auto val="1"/>
        <c:lblAlgn val="ctr"/>
        <c:lblOffset val="100"/>
        <c:noMultiLvlLbl val="0"/>
      </c:catAx>
      <c:valAx>
        <c:axId val="77090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>
                    <a:ln>
                      <a:solidFill>
                        <a:srgbClr val="7030A0"/>
                      </a:solidFill>
                    </a:ln>
                  </a:defRPr>
                </a:pPr>
                <a:r>
                  <a:rPr lang="ka-GE" sz="1400">
                    <a:ln>
                      <a:solidFill>
                        <a:srgbClr val="7030A0"/>
                      </a:solidFill>
                    </a:ln>
                  </a:rPr>
                  <a:t>ქ უ ლ ა</a:t>
                </a:r>
              </a:p>
            </c:rich>
          </c:tx>
          <c:layout>
            <c:manualLayout>
              <c:xMode val="edge"/>
              <c:yMode val="edge"/>
              <c:x val="2.4322830292979547E-2"/>
              <c:y val="0.1665333205207772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77088640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spPr>
    <a:solidFill>
      <a:schemeClr val="lt1"/>
    </a:solidFill>
    <a:ln w="38100" cap="flat" cmpd="sng" algn="ctr">
      <a:solidFill>
        <a:schemeClr val="accent4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 sz="1800" b="0" i="0" baseline="0">
                <a:effectLst/>
              </a:rPr>
              <a:t>შემაჯამებელი №</a:t>
            </a:r>
            <a:r>
              <a:rPr lang="en-US" sz="1800" b="0" i="0" baseline="0">
                <a:effectLst/>
              </a:rPr>
              <a:t>3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VI!$K$47</c:f>
              <c:strCache>
                <c:ptCount val="1"/>
                <c:pt idx="0">
                  <c:v>რაოდენობა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VI!$K$48:$K$57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</c:ser>
        <c:ser>
          <c:idx val="1"/>
          <c:order val="1"/>
          <c:tx>
            <c:strRef>
              <c:f>VI!$L$47</c:f>
              <c:strCache>
                <c:ptCount val="1"/>
                <c:pt idx="0">
                  <c:v>ქულა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VI!$L$48:$L$57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 sz="1800" b="0" i="0" baseline="0">
                <a:effectLst/>
              </a:rPr>
              <a:t>შემაჯამებელი №</a:t>
            </a:r>
            <a:r>
              <a:rPr lang="en-US" sz="1800" b="0" i="0" baseline="0">
                <a:effectLst/>
              </a:rPr>
              <a:t>4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VI!$O$47</c:f>
              <c:strCache>
                <c:ptCount val="1"/>
                <c:pt idx="0">
                  <c:v>რაოდენობა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VI!$O$48:$O$57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</c:numCache>
            </c:numRef>
          </c:val>
        </c:ser>
        <c:ser>
          <c:idx val="1"/>
          <c:order val="1"/>
          <c:tx>
            <c:strRef>
              <c:f>VI!$P$47</c:f>
              <c:strCache>
                <c:ptCount val="1"/>
                <c:pt idx="0">
                  <c:v>ქულა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VI!$P$48:$P$57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 sz="1800" b="0" i="0" baseline="0"/>
              <a:t>შემაჯამებელი №5</a:t>
            </a:r>
            <a:endParaRPr lang="en-US" sz="1800" b="1" i="0" baseline="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VI!$V$47</c:f>
              <c:strCache>
                <c:ptCount val="1"/>
                <c:pt idx="0">
                  <c:v>რაოდენობა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VI!$V$48:$V$57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</c:ser>
        <c:ser>
          <c:idx val="1"/>
          <c:order val="1"/>
          <c:tx>
            <c:strRef>
              <c:f>VI!$W$47</c:f>
              <c:strCache>
                <c:ptCount val="1"/>
                <c:pt idx="0">
                  <c:v>ქულა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VI!$W$48:$W$57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 sz="1800" b="0" i="0" baseline="0">
                <a:effectLst/>
              </a:rPr>
              <a:t>შემაჯამებელი №6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VI!$A$70</c:f>
              <c:strCache>
                <c:ptCount val="1"/>
                <c:pt idx="0">
                  <c:v>რაოდენობა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VI!$A$71:$A$80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VI!$B$70</c:f>
              <c:strCache>
                <c:ptCount val="1"/>
                <c:pt idx="0">
                  <c:v>ქულა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VI!$B$71:$B$80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>
                <a:ln>
                  <a:solidFill>
                    <a:srgbClr val="0070C0"/>
                  </a:solidFill>
                </a:ln>
              </a:rPr>
              <a:t>შემაჯამებლებით კლასის ცოდნის ანალიზი</a:t>
            </a:r>
            <a:endParaRPr lang="en-US">
              <a:ln>
                <a:solidFill>
                  <a:srgbClr val="0070C0"/>
                </a:solidFill>
              </a:ln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VI!$F$17:$O$17</c:f>
              <c:numCache>
                <c:formatCode>0.00</c:formatCode>
                <c:ptCount val="10"/>
                <c:pt idx="0">
                  <c:v>6.3636363636363633</c:v>
                </c:pt>
                <c:pt idx="1">
                  <c:v>5.7272727272727275</c:v>
                </c:pt>
                <c:pt idx="2">
                  <c:v>7.3636363636363633</c:v>
                </c:pt>
                <c:pt idx="3">
                  <c:v>8.2727272727272734</c:v>
                </c:pt>
                <c:pt idx="4">
                  <c:v>7.8181818181818183</c:v>
                </c:pt>
                <c:pt idx="5">
                  <c:v>7</c:v>
                </c:pt>
                <c:pt idx="6">
                  <c:v>7.6363636363636367</c:v>
                </c:pt>
                <c:pt idx="7">
                  <c:v>6.6363636363636367</c:v>
                </c:pt>
                <c:pt idx="8">
                  <c:v>7.6363636363636367</c:v>
                </c:pt>
                <c:pt idx="9">
                  <c:v>7.8181818181818183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962560"/>
        <c:axId val="64964096"/>
      </c:barChart>
      <c:catAx>
        <c:axId val="64962560"/>
        <c:scaling>
          <c:orientation val="minMax"/>
        </c:scaling>
        <c:delete val="0"/>
        <c:axPos val="b"/>
        <c:majorTickMark val="none"/>
        <c:minorTickMark val="none"/>
        <c:tickLblPos val="nextTo"/>
        <c:crossAx val="64964096"/>
        <c:crosses val="autoZero"/>
        <c:auto val="1"/>
        <c:lblAlgn val="ctr"/>
        <c:lblOffset val="100"/>
        <c:noMultiLvlLbl val="0"/>
      </c:catAx>
      <c:valAx>
        <c:axId val="64964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0">
                    <a:ln>
                      <a:solidFill>
                        <a:srgbClr val="0070C0"/>
                      </a:solidFill>
                    </a:ln>
                  </a:defRPr>
                </a:pPr>
                <a:r>
                  <a:rPr lang="ka-GE" sz="1400" b="0">
                    <a:ln>
                      <a:solidFill>
                        <a:srgbClr val="0070C0"/>
                      </a:solidFill>
                    </a:ln>
                  </a:rPr>
                  <a:t>ქულათა საშუალო</a:t>
                </a:r>
              </a:p>
            </c:rich>
          </c:tx>
          <c:layout>
            <c:manualLayout>
              <c:xMode val="edge"/>
              <c:yMode val="edge"/>
              <c:x val="3.7524211912535334E-2"/>
              <c:y val="0.13530919259930696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64962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 sz="1800" b="0" i="0" baseline="0">
                <a:effectLst/>
              </a:rPr>
              <a:t>შემაჯამებელი №7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VI!$G$70</c:f>
              <c:strCache>
                <c:ptCount val="1"/>
                <c:pt idx="0">
                  <c:v>რაოდენობა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val>
            <c:numRef>
              <c:f>VI!$G$71:$G$80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</c:ser>
        <c:ser>
          <c:idx val="1"/>
          <c:order val="1"/>
          <c:tx>
            <c:strRef>
              <c:f>VI!$H$70</c:f>
              <c:strCache>
                <c:ptCount val="1"/>
                <c:pt idx="0">
                  <c:v>ქულა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val>
            <c:numRef>
              <c:f>VI!$H$71:$H$80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 sz="1800" b="0" i="0" baseline="0">
                <a:effectLst/>
              </a:rPr>
              <a:t>შემაჯამებელი №8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VI!$K$70</c:f>
              <c:strCache>
                <c:ptCount val="1"/>
                <c:pt idx="0">
                  <c:v>რაოდენობა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val>
            <c:numRef>
              <c:f>VI!$K$71:$K$80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ser>
          <c:idx val="1"/>
          <c:order val="1"/>
          <c:tx>
            <c:strRef>
              <c:f>VI!$L$70</c:f>
              <c:strCache>
                <c:ptCount val="1"/>
                <c:pt idx="0">
                  <c:v>ქულა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val>
            <c:numRef>
              <c:f>VI!$L$71:$L$80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46</xdr:row>
      <xdr:rowOff>4761</xdr:rowOff>
    </xdr:from>
    <xdr:to>
      <xdr:col>5</xdr:col>
      <xdr:colOff>1190625</xdr:colOff>
      <xdr:row>63</xdr:row>
      <xdr:rowOff>180974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495300</xdr:colOff>
      <xdr:row>45</xdr:row>
      <xdr:rowOff>185736</xdr:rowOff>
    </xdr:from>
    <xdr:to>
      <xdr:col>9</xdr:col>
      <xdr:colOff>1190625</xdr:colOff>
      <xdr:row>64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409575</xdr:colOff>
      <xdr:row>45</xdr:row>
      <xdr:rowOff>185735</xdr:rowOff>
    </xdr:from>
    <xdr:to>
      <xdr:col>13</xdr:col>
      <xdr:colOff>1219200</xdr:colOff>
      <xdr:row>64</xdr:row>
      <xdr:rowOff>9524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504826</xdr:colOff>
      <xdr:row>45</xdr:row>
      <xdr:rowOff>95250</xdr:rowOff>
    </xdr:from>
    <xdr:to>
      <xdr:col>20</xdr:col>
      <xdr:colOff>476251</xdr:colOff>
      <xdr:row>64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552450</xdr:colOff>
      <xdr:row>46</xdr:row>
      <xdr:rowOff>9525</xdr:rowOff>
    </xdr:from>
    <xdr:to>
      <xdr:col>28</xdr:col>
      <xdr:colOff>581026</xdr:colOff>
      <xdr:row>61</xdr:row>
      <xdr:rowOff>180975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504825</xdr:colOff>
      <xdr:row>69</xdr:row>
      <xdr:rowOff>9525</xdr:rowOff>
    </xdr:from>
    <xdr:to>
      <xdr:col>5</xdr:col>
      <xdr:colOff>1066800</xdr:colOff>
      <xdr:row>84</xdr:row>
      <xdr:rowOff>180975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76199</xdr:colOff>
      <xdr:row>92</xdr:row>
      <xdr:rowOff>100012</xdr:rowOff>
    </xdr:from>
    <xdr:to>
      <xdr:col>9</xdr:col>
      <xdr:colOff>1209675</xdr:colOff>
      <xdr:row>111</xdr:row>
      <xdr:rowOff>57150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447676</xdr:colOff>
      <xdr:row>69</xdr:row>
      <xdr:rowOff>9526</xdr:rowOff>
    </xdr:from>
    <xdr:to>
      <xdr:col>9</xdr:col>
      <xdr:colOff>1133476</xdr:colOff>
      <xdr:row>85</xdr:row>
      <xdr:rowOff>38100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428625</xdr:colOff>
      <xdr:row>69</xdr:row>
      <xdr:rowOff>9524</xdr:rowOff>
    </xdr:from>
    <xdr:to>
      <xdr:col>13</xdr:col>
      <xdr:colOff>1257300</xdr:colOff>
      <xdr:row>84</xdr:row>
      <xdr:rowOff>171449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466725</xdr:colOff>
      <xdr:row>69</xdr:row>
      <xdr:rowOff>9525</xdr:rowOff>
    </xdr:from>
    <xdr:to>
      <xdr:col>20</xdr:col>
      <xdr:colOff>142875</xdr:colOff>
      <xdr:row>84</xdr:row>
      <xdr:rowOff>171450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0</xdr:colOff>
      <xdr:row>69</xdr:row>
      <xdr:rowOff>0</xdr:rowOff>
    </xdr:from>
    <xdr:to>
      <xdr:col>28</xdr:col>
      <xdr:colOff>352425</xdr:colOff>
      <xdr:row>84</xdr:row>
      <xdr:rowOff>161925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571500</xdr:colOff>
      <xdr:row>18</xdr:row>
      <xdr:rowOff>190500</xdr:rowOff>
    </xdr:from>
    <xdr:to>
      <xdr:col>25</xdr:col>
      <xdr:colOff>200025</xdr:colOff>
      <xdr:row>39</xdr:row>
      <xdr:rowOff>28575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47</xdr:row>
      <xdr:rowOff>57150</xdr:rowOff>
    </xdr:from>
    <xdr:to>
      <xdr:col>5</xdr:col>
      <xdr:colOff>1123949</xdr:colOff>
      <xdr:row>62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428626</xdr:colOff>
      <xdr:row>47</xdr:row>
      <xdr:rowOff>38099</xdr:rowOff>
    </xdr:from>
    <xdr:to>
      <xdr:col>9</xdr:col>
      <xdr:colOff>1228726</xdr:colOff>
      <xdr:row>63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428626</xdr:colOff>
      <xdr:row>47</xdr:row>
      <xdr:rowOff>23811</xdr:rowOff>
    </xdr:from>
    <xdr:to>
      <xdr:col>13</xdr:col>
      <xdr:colOff>1209676</xdr:colOff>
      <xdr:row>63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23813</xdr:colOff>
      <xdr:row>47</xdr:row>
      <xdr:rowOff>0</xdr:rowOff>
    </xdr:from>
    <xdr:to>
      <xdr:col>20</xdr:col>
      <xdr:colOff>666750</xdr:colOff>
      <xdr:row>63</xdr:row>
      <xdr:rowOff>47626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485775</xdr:colOff>
      <xdr:row>46</xdr:row>
      <xdr:rowOff>361950</xdr:rowOff>
    </xdr:from>
    <xdr:to>
      <xdr:col>28</xdr:col>
      <xdr:colOff>581025</xdr:colOff>
      <xdr:row>63</xdr:row>
      <xdr:rowOff>28575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657225</xdr:colOff>
      <xdr:row>65</xdr:row>
      <xdr:rowOff>19050</xdr:rowOff>
    </xdr:from>
    <xdr:to>
      <xdr:col>5</xdr:col>
      <xdr:colOff>1095374</xdr:colOff>
      <xdr:row>80</xdr:row>
      <xdr:rowOff>142876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1266825</xdr:colOff>
      <xdr:row>82</xdr:row>
      <xdr:rowOff>161925</xdr:rowOff>
    </xdr:from>
    <xdr:to>
      <xdr:col>10</xdr:col>
      <xdr:colOff>257175</xdr:colOff>
      <xdr:row>101</xdr:row>
      <xdr:rowOff>180975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409575</xdr:colOff>
      <xdr:row>65</xdr:row>
      <xdr:rowOff>0</xdr:rowOff>
    </xdr:from>
    <xdr:to>
      <xdr:col>9</xdr:col>
      <xdr:colOff>1257300</xdr:colOff>
      <xdr:row>80</xdr:row>
      <xdr:rowOff>133350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428625</xdr:colOff>
      <xdr:row>65</xdr:row>
      <xdr:rowOff>28575</xdr:rowOff>
    </xdr:from>
    <xdr:to>
      <xdr:col>14</xdr:col>
      <xdr:colOff>47626</xdr:colOff>
      <xdr:row>80</xdr:row>
      <xdr:rowOff>123825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504825</xdr:colOff>
      <xdr:row>65</xdr:row>
      <xdr:rowOff>0</xdr:rowOff>
    </xdr:from>
    <xdr:to>
      <xdr:col>20</xdr:col>
      <xdr:colOff>742950</xdr:colOff>
      <xdr:row>80</xdr:row>
      <xdr:rowOff>95250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22</xdr:col>
      <xdr:colOff>600075</xdr:colOff>
      <xdr:row>65</xdr:row>
      <xdr:rowOff>85724</xdr:rowOff>
    </xdr:from>
    <xdr:to>
      <xdr:col>29</xdr:col>
      <xdr:colOff>85725</xdr:colOff>
      <xdr:row>81</xdr:row>
      <xdr:rowOff>38100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95249</xdr:colOff>
      <xdr:row>18</xdr:row>
      <xdr:rowOff>33337</xdr:rowOff>
    </xdr:from>
    <xdr:to>
      <xdr:col>24</xdr:col>
      <xdr:colOff>561974</xdr:colOff>
      <xdr:row>37</xdr:row>
      <xdr:rowOff>161925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tabSelected="1" topLeftCell="L50" workbookViewId="0">
      <selection activeCell="T111" sqref="T111"/>
    </sheetView>
  </sheetViews>
  <sheetFormatPr defaultRowHeight="15" x14ac:dyDescent="0.25"/>
  <cols>
    <col min="1" max="1" width="11.7109375" customWidth="1"/>
    <col min="2" max="2" width="13.140625" customWidth="1"/>
    <col min="3" max="3" width="6.28515625" style="1" customWidth="1"/>
    <col min="4" max="4" width="16.28515625" customWidth="1"/>
    <col min="5" max="5" width="12.140625" customWidth="1"/>
    <col min="6" max="6" width="20.7109375" customWidth="1"/>
    <col min="7" max="9" width="20.7109375" style="9" customWidth="1"/>
    <col min="10" max="11" width="19.28515625" style="9" customWidth="1"/>
    <col min="12" max="12" width="21.7109375" customWidth="1"/>
    <col min="13" max="16" width="19.28515625" customWidth="1"/>
    <col min="22" max="22" width="12.140625" style="9" customWidth="1"/>
    <col min="23" max="23" width="9.140625" style="9"/>
  </cols>
  <sheetData>
    <row r="1" spans="3:20" x14ac:dyDescent="0.25">
      <c r="C1" s="9"/>
      <c r="Q1" s="50" t="s">
        <v>69</v>
      </c>
      <c r="R1" s="51"/>
    </row>
    <row r="2" spans="3:20" ht="19.5" customHeight="1" x14ac:dyDescent="0.25">
      <c r="C2" s="9"/>
      <c r="Q2" s="52" t="s">
        <v>66</v>
      </c>
      <c r="R2" s="54" t="s">
        <v>67</v>
      </c>
    </row>
    <row r="3" spans="3:20" x14ac:dyDescent="0.25">
      <c r="Q3" s="53"/>
      <c r="R3" s="55"/>
      <c r="S3" s="15" t="s">
        <v>68</v>
      </c>
    </row>
    <row r="4" spans="3:20" ht="15" customHeight="1" x14ac:dyDescent="0.25">
      <c r="D4" s="69" t="s">
        <v>71</v>
      </c>
      <c r="E4" s="70"/>
      <c r="F4" s="39" t="s">
        <v>0</v>
      </c>
      <c r="G4" s="6" t="s">
        <v>1</v>
      </c>
      <c r="H4" s="6" t="s">
        <v>2</v>
      </c>
      <c r="I4" s="6" t="s">
        <v>3</v>
      </c>
      <c r="J4" s="6" t="s">
        <v>4</v>
      </c>
      <c r="K4" s="6" t="s">
        <v>5</v>
      </c>
      <c r="L4" s="40" t="s">
        <v>6</v>
      </c>
      <c r="M4" s="44" t="s">
        <v>7</v>
      </c>
      <c r="N4" s="40" t="s">
        <v>8</v>
      </c>
      <c r="O4" s="40" t="s">
        <v>9</v>
      </c>
      <c r="P4" s="42" t="s">
        <v>69</v>
      </c>
      <c r="Q4" s="34">
        <f>SUM(Q5:Q16)</f>
        <v>256</v>
      </c>
      <c r="R4" s="34">
        <v>360</v>
      </c>
      <c r="S4" s="21">
        <f>Q4*100/R4</f>
        <v>71.111111111111114</v>
      </c>
      <c r="T4" s="35"/>
    </row>
    <row r="5" spans="3:20" x14ac:dyDescent="0.25">
      <c r="D5" s="71">
        <v>1</v>
      </c>
      <c r="E5" s="72"/>
      <c r="F5" s="39">
        <v>8</v>
      </c>
      <c r="G5" s="6">
        <v>6</v>
      </c>
      <c r="H5" s="6">
        <v>8</v>
      </c>
      <c r="I5" s="6">
        <v>9</v>
      </c>
      <c r="J5" s="6">
        <v>7</v>
      </c>
      <c r="K5" s="6">
        <v>8</v>
      </c>
      <c r="L5" s="6">
        <v>8</v>
      </c>
      <c r="M5" s="45">
        <v>6</v>
      </c>
      <c r="N5" s="6">
        <v>7</v>
      </c>
      <c r="O5" s="6">
        <v>8</v>
      </c>
      <c r="P5" s="6">
        <v>9</v>
      </c>
      <c r="Q5" s="33">
        <v>27</v>
      </c>
      <c r="R5" s="26">
        <v>30</v>
      </c>
    </row>
    <row r="6" spans="3:20" x14ac:dyDescent="0.25">
      <c r="D6" s="71">
        <f>D5+1</f>
        <v>2</v>
      </c>
      <c r="E6" s="72"/>
      <c r="F6" s="39">
        <v>3</v>
      </c>
      <c r="G6" s="6">
        <v>4</v>
      </c>
      <c r="H6" s="6">
        <v>5</v>
      </c>
      <c r="I6" s="6">
        <v>6</v>
      </c>
      <c r="J6" s="6">
        <v>3</v>
      </c>
      <c r="K6" s="6">
        <v>5</v>
      </c>
      <c r="L6" s="6">
        <v>5</v>
      </c>
      <c r="M6" s="45">
        <v>5</v>
      </c>
      <c r="N6" s="6">
        <v>5</v>
      </c>
      <c r="O6" s="6">
        <v>5</v>
      </c>
      <c r="P6" s="6">
        <v>4</v>
      </c>
      <c r="Q6" s="33">
        <v>12</v>
      </c>
      <c r="R6" s="26">
        <v>30</v>
      </c>
    </row>
    <row r="7" spans="3:20" x14ac:dyDescent="0.25">
      <c r="D7" s="71">
        <f>D6+1</f>
        <v>3</v>
      </c>
      <c r="E7" s="72"/>
      <c r="F7" s="39">
        <v>3</v>
      </c>
      <c r="G7" s="6">
        <v>3</v>
      </c>
      <c r="H7" s="6">
        <v>6</v>
      </c>
      <c r="I7" s="6">
        <v>8</v>
      </c>
      <c r="J7" s="6">
        <v>8</v>
      </c>
      <c r="K7" s="6">
        <v>5</v>
      </c>
      <c r="L7" s="6">
        <v>5</v>
      </c>
      <c r="M7" s="45">
        <v>4</v>
      </c>
      <c r="N7" s="6">
        <v>6</v>
      </c>
      <c r="O7" s="6">
        <v>4</v>
      </c>
      <c r="P7" s="6">
        <v>5</v>
      </c>
      <c r="Q7" s="33">
        <v>15</v>
      </c>
      <c r="R7" s="26">
        <v>30</v>
      </c>
    </row>
    <row r="8" spans="3:20" x14ac:dyDescent="0.25">
      <c r="D8" s="71">
        <f>D7+1</f>
        <v>4</v>
      </c>
      <c r="E8" s="72"/>
      <c r="F8" s="39"/>
      <c r="G8" s="6"/>
      <c r="H8" s="6"/>
      <c r="I8" s="6"/>
      <c r="J8" s="6"/>
      <c r="K8" s="6"/>
      <c r="L8" s="40"/>
      <c r="M8" s="44"/>
      <c r="N8" s="40"/>
      <c r="O8" s="40"/>
      <c r="P8" s="40"/>
      <c r="Q8" s="33"/>
      <c r="R8" s="26"/>
    </row>
    <row r="9" spans="3:20" x14ac:dyDescent="0.25">
      <c r="D9" s="71">
        <f>D8+1</f>
        <v>5</v>
      </c>
      <c r="E9" s="72"/>
      <c r="F9" s="39">
        <v>10</v>
      </c>
      <c r="G9" s="6">
        <v>10</v>
      </c>
      <c r="H9" s="6">
        <v>10</v>
      </c>
      <c r="I9" s="6">
        <v>10</v>
      </c>
      <c r="J9" s="6">
        <v>10</v>
      </c>
      <c r="K9" s="6">
        <v>9</v>
      </c>
      <c r="L9" s="6">
        <v>10</v>
      </c>
      <c r="M9" s="45">
        <v>10</v>
      </c>
      <c r="N9" s="6">
        <v>10</v>
      </c>
      <c r="O9" s="6">
        <v>10</v>
      </c>
      <c r="P9" s="6">
        <v>10</v>
      </c>
      <c r="Q9" s="33">
        <v>30</v>
      </c>
      <c r="R9" s="26">
        <v>30</v>
      </c>
    </row>
    <row r="10" spans="3:20" x14ac:dyDescent="0.25">
      <c r="D10" s="71">
        <f>D9+1</f>
        <v>6</v>
      </c>
      <c r="E10" s="72"/>
      <c r="F10" s="39">
        <v>7</v>
      </c>
      <c r="G10" s="6">
        <v>5</v>
      </c>
      <c r="H10" s="6">
        <v>6</v>
      </c>
      <c r="I10" s="6">
        <v>8</v>
      </c>
      <c r="J10" s="6">
        <v>6</v>
      </c>
      <c r="K10" s="6">
        <v>7</v>
      </c>
      <c r="L10" s="6">
        <v>8</v>
      </c>
      <c r="M10" s="45">
        <v>6</v>
      </c>
      <c r="N10" s="6">
        <v>8</v>
      </c>
      <c r="O10" s="6">
        <v>9</v>
      </c>
      <c r="P10" s="6">
        <v>8</v>
      </c>
      <c r="Q10" s="33">
        <v>24</v>
      </c>
      <c r="R10" s="26">
        <v>30</v>
      </c>
    </row>
    <row r="11" spans="3:20" x14ac:dyDescent="0.25">
      <c r="D11" s="71">
        <f>D10+1</f>
        <v>7</v>
      </c>
      <c r="E11" s="72"/>
      <c r="F11" s="39">
        <v>6</v>
      </c>
      <c r="G11" s="6">
        <v>5</v>
      </c>
      <c r="H11" s="6">
        <v>8</v>
      </c>
      <c r="I11" s="6">
        <v>10</v>
      </c>
      <c r="J11" s="6">
        <v>10</v>
      </c>
      <c r="K11" s="6">
        <v>8</v>
      </c>
      <c r="L11" s="6">
        <v>9</v>
      </c>
      <c r="M11" s="45">
        <v>7</v>
      </c>
      <c r="N11" s="6">
        <v>10</v>
      </c>
      <c r="O11" s="6">
        <v>8</v>
      </c>
      <c r="P11" s="6">
        <v>9</v>
      </c>
      <c r="Q11" s="33">
        <v>28</v>
      </c>
      <c r="R11" s="26">
        <v>30</v>
      </c>
    </row>
    <row r="12" spans="3:20" x14ac:dyDescent="0.25">
      <c r="D12" s="71">
        <f>D11+1</f>
        <v>8</v>
      </c>
      <c r="E12" s="72"/>
      <c r="F12" s="39">
        <v>6</v>
      </c>
      <c r="G12" s="6">
        <v>5</v>
      </c>
      <c r="H12" s="6">
        <v>8</v>
      </c>
      <c r="I12" s="6">
        <v>6</v>
      </c>
      <c r="J12" s="6">
        <v>7</v>
      </c>
      <c r="K12" s="6">
        <v>7</v>
      </c>
      <c r="L12" s="6">
        <v>6</v>
      </c>
      <c r="M12" s="45">
        <v>6</v>
      </c>
      <c r="N12" s="6">
        <v>5</v>
      </c>
      <c r="O12" s="6">
        <v>8</v>
      </c>
      <c r="P12" s="6">
        <v>7</v>
      </c>
      <c r="Q12" s="33">
        <v>22</v>
      </c>
      <c r="R12" s="26">
        <v>30</v>
      </c>
    </row>
    <row r="13" spans="3:20" x14ac:dyDescent="0.25">
      <c r="D13" s="71">
        <f>D12+1</f>
        <v>9</v>
      </c>
      <c r="E13" s="72"/>
      <c r="F13" s="39">
        <v>9</v>
      </c>
      <c r="G13" s="6">
        <v>9</v>
      </c>
      <c r="H13" s="6">
        <v>9</v>
      </c>
      <c r="I13" s="6">
        <v>10</v>
      </c>
      <c r="J13" s="6">
        <v>10</v>
      </c>
      <c r="K13" s="6">
        <v>9</v>
      </c>
      <c r="L13" s="6">
        <v>8</v>
      </c>
      <c r="M13" s="45">
        <v>7</v>
      </c>
      <c r="N13" s="6">
        <v>10</v>
      </c>
      <c r="O13" s="6">
        <v>9</v>
      </c>
      <c r="P13" s="6">
        <v>10</v>
      </c>
      <c r="Q13" s="33">
        <v>30</v>
      </c>
      <c r="R13" s="26">
        <v>30</v>
      </c>
    </row>
    <row r="14" spans="3:20" x14ac:dyDescent="0.25">
      <c r="D14" s="71">
        <f>D13+1</f>
        <v>10</v>
      </c>
      <c r="E14" s="72"/>
      <c r="F14" s="39">
        <v>5</v>
      </c>
      <c r="G14" s="6">
        <v>3</v>
      </c>
      <c r="H14" s="6">
        <v>4</v>
      </c>
      <c r="I14" s="6">
        <v>6</v>
      </c>
      <c r="J14" s="6">
        <v>8</v>
      </c>
      <c r="K14" s="6">
        <v>5</v>
      </c>
      <c r="L14" s="6">
        <v>7</v>
      </c>
      <c r="M14" s="45">
        <v>7</v>
      </c>
      <c r="N14" s="6">
        <v>8</v>
      </c>
      <c r="O14" s="6">
        <v>8</v>
      </c>
      <c r="P14" s="6">
        <v>6</v>
      </c>
      <c r="Q14" s="33">
        <v>18</v>
      </c>
      <c r="R14" s="26">
        <v>30</v>
      </c>
    </row>
    <row r="15" spans="3:20" x14ac:dyDescent="0.25">
      <c r="D15" s="71">
        <f>D14+1</f>
        <v>11</v>
      </c>
      <c r="E15" s="72"/>
      <c r="F15" s="39">
        <v>10</v>
      </c>
      <c r="G15" s="6">
        <v>9</v>
      </c>
      <c r="H15" s="6">
        <v>10</v>
      </c>
      <c r="I15" s="6">
        <v>10</v>
      </c>
      <c r="J15" s="6">
        <v>10</v>
      </c>
      <c r="K15" s="6">
        <v>9</v>
      </c>
      <c r="L15" s="6">
        <v>10</v>
      </c>
      <c r="M15" s="45">
        <v>10</v>
      </c>
      <c r="N15" s="6">
        <v>10</v>
      </c>
      <c r="O15" s="6">
        <v>10</v>
      </c>
      <c r="P15" s="6">
        <v>10</v>
      </c>
      <c r="Q15" s="33">
        <v>30</v>
      </c>
      <c r="R15" s="26">
        <v>30</v>
      </c>
    </row>
    <row r="16" spans="3:20" x14ac:dyDescent="0.25">
      <c r="D16" s="71">
        <v>12</v>
      </c>
      <c r="E16" s="72"/>
      <c r="F16" s="39">
        <v>3</v>
      </c>
      <c r="G16" s="6">
        <v>4</v>
      </c>
      <c r="H16" s="6">
        <v>7</v>
      </c>
      <c r="I16" s="6">
        <v>8</v>
      </c>
      <c r="J16" s="6">
        <v>7</v>
      </c>
      <c r="K16" s="6">
        <v>5</v>
      </c>
      <c r="L16" s="6">
        <v>8</v>
      </c>
      <c r="M16" s="45">
        <v>5</v>
      </c>
      <c r="N16" s="6">
        <v>5</v>
      </c>
      <c r="O16" s="6">
        <v>7</v>
      </c>
      <c r="P16" s="6">
        <v>7</v>
      </c>
      <c r="Q16" s="33">
        <v>20</v>
      </c>
      <c r="R16" s="26">
        <v>30</v>
      </c>
    </row>
    <row r="17" spans="2:18" ht="17.100000000000001" customHeight="1" x14ac:dyDescent="0.25">
      <c r="C17" s="16"/>
      <c r="D17" s="73"/>
      <c r="E17" s="73"/>
      <c r="F17" s="41">
        <f t="shared" ref="F17:R17" si="0">AVERAGE(F5:F16)</f>
        <v>6.3636363636363633</v>
      </c>
      <c r="G17" s="41">
        <f t="shared" si="0"/>
        <v>5.7272727272727275</v>
      </c>
      <c r="H17" s="41">
        <f t="shared" si="0"/>
        <v>7.3636363636363633</v>
      </c>
      <c r="I17" s="41">
        <f t="shared" si="0"/>
        <v>8.2727272727272734</v>
      </c>
      <c r="J17" s="41">
        <f t="shared" si="0"/>
        <v>7.8181818181818183</v>
      </c>
      <c r="K17" s="41">
        <f t="shared" si="0"/>
        <v>7</v>
      </c>
      <c r="L17" s="41">
        <f t="shared" si="0"/>
        <v>7.6363636363636367</v>
      </c>
      <c r="M17" s="46">
        <f t="shared" si="0"/>
        <v>6.6363636363636367</v>
      </c>
      <c r="N17" s="41">
        <f t="shared" si="0"/>
        <v>7.6363636363636367</v>
      </c>
      <c r="O17" s="41">
        <f t="shared" si="0"/>
        <v>7.8181818181818183</v>
      </c>
      <c r="P17" s="41">
        <f t="shared" si="0"/>
        <v>7.7272727272727275</v>
      </c>
      <c r="Q17" s="21">
        <f t="shared" si="0"/>
        <v>23.272727272727273</v>
      </c>
      <c r="R17" s="21">
        <f t="shared" si="0"/>
        <v>30</v>
      </c>
    </row>
    <row r="18" spans="2:18" ht="17.100000000000001" customHeight="1" x14ac:dyDescent="0.25">
      <c r="B18" s="31"/>
      <c r="C18" s="31"/>
      <c r="D18" s="31"/>
      <c r="E18" s="43"/>
      <c r="F18" s="48" t="s">
        <v>27</v>
      </c>
      <c r="G18" s="56" t="s">
        <v>29</v>
      </c>
      <c r="H18" s="56" t="s">
        <v>31</v>
      </c>
      <c r="I18" s="57" t="s">
        <v>33</v>
      </c>
      <c r="J18" s="57" t="s">
        <v>41</v>
      </c>
      <c r="K18" s="57" t="s">
        <v>45</v>
      </c>
      <c r="L18" s="58" t="s">
        <v>50</v>
      </c>
      <c r="M18" s="59" t="s">
        <v>52</v>
      </c>
      <c r="N18" s="61" t="s">
        <v>54</v>
      </c>
      <c r="O18" s="62" t="s">
        <v>49</v>
      </c>
    </row>
    <row r="19" spans="2:18" ht="17.100000000000001" customHeight="1" x14ac:dyDescent="0.25">
      <c r="B19" s="13"/>
      <c r="C19" s="13"/>
      <c r="D19" s="48" t="s">
        <v>22</v>
      </c>
      <c r="E19" s="48"/>
      <c r="F19" s="48"/>
      <c r="G19" s="56"/>
      <c r="H19" s="56"/>
      <c r="I19" s="57"/>
      <c r="J19" s="57"/>
      <c r="K19" s="57"/>
      <c r="L19" s="58"/>
      <c r="M19" s="59"/>
      <c r="N19" s="61"/>
      <c r="O19" s="62"/>
    </row>
    <row r="20" spans="2:18" ht="17.100000000000001" customHeight="1" x14ac:dyDescent="0.25">
      <c r="B20" s="13"/>
      <c r="C20" s="13"/>
      <c r="D20" s="48"/>
      <c r="E20" s="48"/>
      <c r="F20" s="48"/>
      <c r="G20" s="56"/>
      <c r="H20" s="56"/>
      <c r="I20" s="57"/>
      <c r="J20" s="57"/>
      <c r="K20" s="57"/>
      <c r="L20" s="58"/>
      <c r="M20" s="59"/>
      <c r="N20" s="61"/>
      <c r="O20" s="62"/>
    </row>
    <row r="21" spans="2:18" ht="17.100000000000001" customHeight="1" x14ac:dyDescent="0.25">
      <c r="B21" s="13"/>
      <c r="C21" s="13"/>
      <c r="D21" s="48"/>
      <c r="E21" s="48"/>
      <c r="F21" s="48"/>
      <c r="G21" s="56"/>
      <c r="H21" s="56"/>
      <c r="I21" s="57"/>
      <c r="J21" s="57"/>
      <c r="K21" s="57"/>
      <c r="L21" s="58"/>
      <c r="M21" s="59"/>
      <c r="N21" s="61"/>
      <c r="O21" s="62"/>
    </row>
    <row r="22" spans="2:18" ht="17.100000000000001" customHeight="1" x14ac:dyDescent="0.25">
      <c r="B22" s="13"/>
      <c r="C22" s="13"/>
      <c r="D22" s="48"/>
      <c r="E22" s="48"/>
      <c r="F22" s="48"/>
      <c r="G22" s="56"/>
      <c r="H22" s="56"/>
      <c r="I22" s="57"/>
      <c r="J22" s="57"/>
      <c r="K22" s="57"/>
      <c r="L22" s="58"/>
      <c r="M22" s="59"/>
      <c r="N22" s="61"/>
      <c r="O22" s="62"/>
    </row>
    <row r="23" spans="2:18" ht="17.100000000000001" customHeight="1" x14ac:dyDescent="0.25">
      <c r="B23" s="13"/>
      <c r="C23" s="13"/>
      <c r="D23" s="13"/>
      <c r="E23" s="13"/>
      <c r="F23" s="48"/>
      <c r="G23" s="56"/>
      <c r="H23" s="56"/>
      <c r="I23" s="57"/>
      <c r="J23" s="57"/>
      <c r="K23" s="57"/>
      <c r="L23" s="58"/>
      <c r="M23" s="59"/>
      <c r="N23" s="61"/>
      <c r="O23" s="62"/>
    </row>
    <row r="24" spans="2:18" ht="17.100000000000001" customHeight="1" x14ac:dyDescent="0.25">
      <c r="B24" s="13"/>
      <c r="C24" s="13"/>
      <c r="D24" s="13"/>
      <c r="E24" s="13"/>
      <c r="F24" s="48"/>
      <c r="G24" s="56"/>
      <c r="H24" s="56"/>
      <c r="I24" s="57"/>
      <c r="J24" s="57"/>
      <c r="K24" s="57"/>
      <c r="L24" s="58"/>
      <c r="M24" s="59"/>
      <c r="N24" s="61"/>
      <c r="O24" s="62"/>
    </row>
    <row r="25" spans="2:18" ht="17.100000000000001" customHeight="1" x14ac:dyDescent="0.25">
      <c r="B25" s="13"/>
      <c r="C25" s="13"/>
      <c r="D25" s="13"/>
      <c r="E25" s="13"/>
      <c r="F25" s="48"/>
      <c r="G25" s="56"/>
      <c r="H25" s="56"/>
      <c r="I25" s="57"/>
      <c r="J25" s="57"/>
      <c r="K25" s="57"/>
      <c r="L25" s="58"/>
      <c r="M25" s="59"/>
      <c r="N25" s="61"/>
      <c r="O25" s="62"/>
    </row>
    <row r="26" spans="2:18" ht="17.100000000000001" customHeight="1" x14ac:dyDescent="0.25">
      <c r="B26" s="13"/>
      <c r="C26" s="13"/>
      <c r="D26" s="13"/>
      <c r="E26" s="13"/>
      <c r="F26" s="48"/>
      <c r="G26" s="56"/>
      <c r="H26" s="56"/>
      <c r="I26" s="57"/>
      <c r="J26" s="57"/>
      <c r="K26" s="57"/>
      <c r="L26" s="58"/>
      <c r="M26" s="59"/>
      <c r="N26" s="61"/>
      <c r="O26" s="62"/>
    </row>
    <row r="27" spans="2:18" ht="17.100000000000001" customHeight="1" thickBot="1" x14ac:dyDescent="0.3">
      <c r="B27" s="13"/>
      <c r="C27" s="13"/>
      <c r="D27" s="13"/>
      <c r="E27" s="13"/>
      <c r="F27" s="48"/>
      <c r="G27" s="56"/>
      <c r="H27" s="56"/>
      <c r="I27" s="57"/>
      <c r="J27" s="57"/>
      <c r="K27" s="57"/>
      <c r="L27" s="58"/>
      <c r="M27" s="60"/>
      <c r="N27" s="61"/>
      <c r="O27" s="62"/>
    </row>
    <row r="28" spans="2:18" ht="17.100000000000001" customHeight="1" x14ac:dyDescent="0.25">
      <c r="B28" s="32"/>
      <c r="C28" s="32"/>
      <c r="D28" s="32"/>
      <c r="E28" s="32"/>
      <c r="F28" s="14"/>
      <c r="G28" s="16"/>
      <c r="J28" s="17"/>
      <c r="K28" s="17"/>
      <c r="L28" s="18"/>
      <c r="M28" s="18"/>
      <c r="N28" s="18"/>
      <c r="O28" s="18"/>
    </row>
    <row r="29" spans="2:18" ht="17.100000000000001" customHeight="1" x14ac:dyDescent="0.25">
      <c r="B29" s="13"/>
      <c r="C29" s="13"/>
      <c r="D29" s="13"/>
      <c r="E29" s="13"/>
      <c r="F29" s="63" t="s">
        <v>28</v>
      </c>
      <c r="G29" s="56" t="s">
        <v>30</v>
      </c>
      <c r="H29" s="56" t="s">
        <v>32</v>
      </c>
      <c r="I29" s="56" t="s">
        <v>34</v>
      </c>
      <c r="J29" s="56" t="s">
        <v>42</v>
      </c>
      <c r="K29" s="56" t="s">
        <v>46</v>
      </c>
      <c r="L29" s="62" t="s">
        <v>51</v>
      </c>
      <c r="M29" s="62" t="s">
        <v>53</v>
      </c>
      <c r="N29" s="62" t="s">
        <v>55</v>
      </c>
      <c r="O29" s="62" t="s">
        <v>56</v>
      </c>
    </row>
    <row r="30" spans="2:18" ht="17.100000000000001" customHeight="1" x14ac:dyDescent="0.25">
      <c r="B30" s="13"/>
      <c r="C30" s="13"/>
      <c r="D30" s="13"/>
      <c r="E30" s="13"/>
      <c r="F30" s="63"/>
      <c r="G30" s="56"/>
      <c r="H30" s="56"/>
      <c r="I30" s="56"/>
      <c r="J30" s="56"/>
      <c r="K30" s="56"/>
      <c r="L30" s="62"/>
      <c r="M30" s="62"/>
      <c r="N30" s="62"/>
      <c r="O30" s="62"/>
    </row>
    <row r="31" spans="2:18" ht="17.100000000000001" customHeight="1" x14ac:dyDescent="0.25">
      <c r="B31" s="13"/>
      <c r="C31" s="13"/>
      <c r="D31" s="48" t="s">
        <v>26</v>
      </c>
      <c r="E31" s="49"/>
      <c r="F31" s="63"/>
      <c r="G31" s="56"/>
      <c r="H31" s="56"/>
      <c r="I31" s="56"/>
      <c r="J31" s="56"/>
      <c r="K31" s="56"/>
      <c r="L31" s="62"/>
      <c r="M31" s="62"/>
      <c r="N31" s="62"/>
      <c r="O31" s="62"/>
    </row>
    <row r="32" spans="2:18" ht="17.100000000000001" customHeight="1" x14ac:dyDescent="0.25">
      <c r="B32" s="13"/>
      <c r="C32" s="13"/>
      <c r="D32" s="48"/>
      <c r="E32" s="49"/>
      <c r="F32" s="63"/>
      <c r="G32" s="56"/>
      <c r="H32" s="56"/>
      <c r="I32" s="56"/>
      <c r="J32" s="56"/>
      <c r="K32" s="56"/>
      <c r="L32" s="62"/>
      <c r="M32" s="62"/>
      <c r="N32" s="62"/>
      <c r="O32" s="62"/>
    </row>
    <row r="33" spans="1:23" ht="17.100000000000001" customHeight="1" x14ac:dyDescent="0.25">
      <c r="B33" s="13"/>
      <c r="C33" s="13"/>
      <c r="D33" s="48"/>
      <c r="E33" s="49"/>
      <c r="F33" s="63"/>
      <c r="G33" s="56"/>
      <c r="H33" s="56"/>
      <c r="I33" s="56"/>
      <c r="J33" s="56"/>
      <c r="K33" s="56"/>
      <c r="L33" s="62"/>
      <c r="M33" s="62"/>
      <c r="N33" s="62"/>
      <c r="O33" s="62"/>
    </row>
    <row r="34" spans="1:23" ht="17.100000000000001" customHeight="1" x14ac:dyDescent="0.25">
      <c r="B34" s="13"/>
      <c r="C34" s="13"/>
      <c r="D34" s="48"/>
      <c r="E34" s="49"/>
      <c r="F34" s="63"/>
      <c r="G34" s="56"/>
      <c r="H34" s="56"/>
      <c r="I34" s="56"/>
      <c r="J34" s="56"/>
      <c r="K34" s="56"/>
      <c r="L34" s="62"/>
      <c r="M34" s="62"/>
      <c r="N34" s="62"/>
      <c r="O34" s="62"/>
    </row>
    <row r="35" spans="1:23" ht="17.100000000000001" customHeight="1" x14ac:dyDescent="0.25">
      <c r="F35" s="63"/>
      <c r="G35" s="56"/>
      <c r="H35" s="56"/>
      <c r="I35" s="56"/>
      <c r="J35" s="56"/>
      <c r="K35" s="56"/>
      <c r="L35" s="62"/>
      <c r="M35" s="62"/>
      <c r="N35" s="62"/>
      <c r="O35" s="62"/>
    </row>
    <row r="36" spans="1:23" ht="17.100000000000001" customHeight="1" x14ac:dyDescent="0.25">
      <c r="F36" s="63"/>
      <c r="G36" s="56"/>
      <c r="H36" s="56"/>
      <c r="I36" s="56"/>
      <c r="J36" s="56"/>
      <c r="K36" s="56"/>
      <c r="L36" s="62"/>
      <c r="M36" s="62"/>
      <c r="N36" s="62"/>
      <c r="O36" s="62"/>
    </row>
    <row r="37" spans="1:23" ht="17.100000000000001" customHeight="1" x14ac:dyDescent="0.25">
      <c r="F37" s="63"/>
      <c r="G37" s="56"/>
      <c r="H37" s="56"/>
      <c r="I37" s="56"/>
      <c r="J37" s="56"/>
      <c r="K37" s="56"/>
      <c r="L37" s="62"/>
      <c r="M37" s="62"/>
      <c r="N37" s="62"/>
      <c r="O37" s="62"/>
    </row>
    <row r="38" spans="1:23" ht="17.100000000000001" customHeight="1" x14ac:dyDescent="0.25">
      <c r="F38" s="63"/>
      <c r="G38" s="56"/>
      <c r="H38" s="56"/>
      <c r="I38" s="56"/>
      <c r="J38" s="56"/>
      <c r="K38" s="56"/>
      <c r="L38" s="62"/>
      <c r="M38" s="62"/>
      <c r="N38" s="62"/>
      <c r="O38" s="62"/>
    </row>
    <row r="39" spans="1:23" ht="17.100000000000001" customHeight="1" x14ac:dyDescent="0.25">
      <c r="F39" s="63"/>
      <c r="G39" s="56"/>
      <c r="H39" s="56"/>
      <c r="I39" s="56"/>
      <c r="J39" s="56"/>
      <c r="K39" s="56"/>
      <c r="L39" s="62"/>
      <c r="M39" s="62"/>
      <c r="N39" s="62"/>
      <c r="O39" s="62"/>
    </row>
    <row r="40" spans="1:23" ht="17.100000000000001" customHeight="1" x14ac:dyDescent="0.25">
      <c r="F40" s="63"/>
      <c r="G40" s="56"/>
      <c r="H40" s="56"/>
      <c r="I40" s="56"/>
      <c r="J40" s="56"/>
      <c r="K40" s="56"/>
      <c r="L40" s="62"/>
      <c r="M40" s="62"/>
      <c r="N40" s="62"/>
      <c r="O40" s="62"/>
    </row>
    <row r="42" spans="1:23" x14ac:dyDescent="0.25">
      <c r="H42" s="10"/>
      <c r="I42" s="10"/>
    </row>
    <row r="47" spans="1:23" x14ac:dyDescent="0.25">
      <c r="A47" s="2" t="s">
        <v>21</v>
      </c>
      <c r="B47" s="2" t="s">
        <v>20</v>
      </c>
      <c r="G47" s="10" t="s">
        <v>21</v>
      </c>
      <c r="H47" s="2" t="s">
        <v>20</v>
      </c>
      <c r="K47" s="10" t="s">
        <v>21</v>
      </c>
      <c r="L47" s="2" t="s">
        <v>20</v>
      </c>
      <c r="O47" s="10" t="s">
        <v>21</v>
      </c>
      <c r="P47" s="2" t="s">
        <v>20</v>
      </c>
      <c r="V47" s="10" t="s">
        <v>21</v>
      </c>
      <c r="W47" s="10" t="s">
        <v>20</v>
      </c>
    </row>
    <row r="48" spans="1:23" x14ac:dyDescent="0.25">
      <c r="A48" s="4">
        <v>0</v>
      </c>
      <c r="B48" s="2">
        <v>1</v>
      </c>
      <c r="G48" s="10">
        <v>0</v>
      </c>
      <c r="H48" s="2">
        <v>1</v>
      </c>
      <c r="K48" s="10">
        <v>0</v>
      </c>
      <c r="L48" s="2">
        <v>1</v>
      </c>
      <c r="O48" s="10">
        <v>0</v>
      </c>
      <c r="P48" s="2">
        <v>1</v>
      </c>
      <c r="V48" s="10">
        <v>0</v>
      </c>
      <c r="W48" s="10">
        <v>1</v>
      </c>
    </row>
    <row r="49" spans="1:23" x14ac:dyDescent="0.25">
      <c r="A49" s="4">
        <v>0</v>
      </c>
      <c r="B49" s="2">
        <f>B48+1</f>
        <v>2</v>
      </c>
      <c r="G49" s="10">
        <v>0</v>
      </c>
      <c r="H49" s="2">
        <f>H48+1</f>
        <v>2</v>
      </c>
      <c r="K49" s="10">
        <v>0</v>
      </c>
      <c r="L49" s="2">
        <f>L48+1</f>
        <v>2</v>
      </c>
      <c r="O49" s="10">
        <v>0</v>
      </c>
      <c r="P49" s="2">
        <f>P48+1</f>
        <v>2</v>
      </c>
      <c r="V49" s="10">
        <v>0</v>
      </c>
      <c r="W49" s="10">
        <f>W48+1</f>
        <v>2</v>
      </c>
    </row>
    <row r="50" spans="1:23" x14ac:dyDescent="0.25">
      <c r="A50" s="4">
        <v>3</v>
      </c>
      <c r="B50" s="2">
        <f t="shared" ref="B50:B57" si="1">B49+1</f>
        <v>3</v>
      </c>
      <c r="G50" s="10">
        <v>2</v>
      </c>
      <c r="H50" s="2">
        <f t="shared" ref="H50:H57" si="2">H49+1</f>
        <v>3</v>
      </c>
      <c r="K50" s="10">
        <v>0</v>
      </c>
      <c r="L50" s="2">
        <f t="shared" ref="L50:L57" si="3">L49+1</f>
        <v>3</v>
      </c>
      <c r="O50" s="10">
        <v>0</v>
      </c>
      <c r="P50" s="2">
        <f t="shared" ref="P50:P57" si="4">P49+1</f>
        <v>3</v>
      </c>
      <c r="V50" s="10">
        <v>1</v>
      </c>
      <c r="W50" s="10">
        <f t="shared" ref="W50:W57" si="5">W49+1</f>
        <v>3</v>
      </c>
    </row>
    <row r="51" spans="1:23" x14ac:dyDescent="0.25">
      <c r="A51" s="4">
        <v>0</v>
      </c>
      <c r="B51" s="2">
        <f t="shared" si="1"/>
        <v>4</v>
      </c>
      <c r="G51" s="10">
        <v>2</v>
      </c>
      <c r="H51" s="2">
        <f t="shared" si="2"/>
        <v>4</v>
      </c>
      <c r="K51" s="10">
        <v>1</v>
      </c>
      <c r="L51" s="2">
        <f t="shared" si="3"/>
        <v>4</v>
      </c>
      <c r="O51" s="10">
        <v>0</v>
      </c>
      <c r="P51" s="2">
        <f t="shared" si="4"/>
        <v>4</v>
      </c>
      <c r="V51" s="10">
        <v>0</v>
      </c>
      <c r="W51" s="10">
        <f t="shared" si="5"/>
        <v>4</v>
      </c>
    </row>
    <row r="52" spans="1:23" x14ac:dyDescent="0.25">
      <c r="A52" s="4">
        <v>1</v>
      </c>
      <c r="B52" s="2">
        <f t="shared" si="1"/>
        <v>5</v>
      </c>
      <c r="G52" s="10">
        <v>3</v>
      </c>
      <c r="H52" s="2">
        <f t="shared" si="2"/>
        <v>5</v>
      </c>
      <c r="K52" s="10">
        <v>1</v>
      </c>
      <c r="L52" s="2">
        <f t="shared" si="3"/>
        <v>5</v>
      </c>
      <c r="O52" s="10">
        <v>0</v>
      </c>
      <c r="P52" s="2">
        <f t="shared" si="4"/>
        <v>5</v>
      </c>
      <c r="V52" s="10">
        <v>0</v>
      </c>
      <c r="W52" s="10">
        <f t="shared" si="5"/>
        <v>5</v>
      </c>
    </row>
    <row r="53" spans="1:23" x14ac:dyDescent="0.25">
      <c r="A53" s="4">
        <v>2</v>
      </c>
      <c r="B53" s="2">
        <f t="shared" si="1"/>
        <v>6</v>
      </c>
      <c r="G53" s="10">
        <v>1</v>
      </c>
      <c r="H53" s="2">
        <f t="shared" si="2"/>
        <v>6</v>
      </c>
      <c r="K53" s="10">
        <v>2</v>
      </c>
      <c r="L53" s="2">
        <f t="shared" si="3"/>
        <v>6</v>
      </c>
      <c r="O53" s="10">
        <v>3</v>
      </c>
      <c r="P53" s="2">
        <f t="shared" si="4"/>
        <v>6</v>
      </c>
      <c r="V53" s="10">
        <v>1</v>
      </c>
      <c r="W53" s="10">
        <f t="shared" si="5"/>
        <v>6</v>
      </c>
    </row>
    <row r="54" spans="1:23" x14ac:dyDescent="0.25">
      <c r="A54" s="4">
        <v>1</v>
      </c>
      <c r="B54" s="2">
        <f t="shared" si="1"/>
        <v>7</v>
      </c>
      <c r="G54" s="10">
        <v>0</v>
      </c>
      <c r="H54" s="2">
        <f t="shared" si="2"/>
        <v>7</v>
      </c>
      <c r="K54" s="10">
        <v>1</v>
      </c>
      <c r="L54" s="2">
        <f t="shared" si="3"/>
        <v>7</v>
      </c>
      <c r="O54" s="10">
        <v>0</v>
      </c>
      <c r="P54" s="2">
        <f t="shared" si="4"/>
        <v>7</v>
      </c>
      <c r="V54" s="10">
        <v>3</v>
      </c>
      <c r="W54" s="10">
        <f t="shared" si="5"/>
        <v>7</v>
      </c>
    </row>
    <row r="55" spans="1:23" x14ac:dyDescent="0.25">
      <c r="A55" s="4">
        <v>1</v>
      </c>
      <c r="B55" s="2">
        <f t="shared" si="1"/>
        <v>8</v>
      </c>
      <c r="G55" s="10">
        <v>0</v>
      </c>
      <c r="H55" s="2">
        <f t="shared" si="2"/>
        <v>8</v>
      </c>
      <c r="K55" s="10">
        <v>3</v>
      </c>
      <c r="L55" s="2">
        <f t="shared" si="3"/>
        <v>8</v>
      </c>
      <c r="O55" s="10">
        <v>3</v>
      </c>
      <c r="P55" s="2">
        <f t="shared" si="4"/>
        <v>8</v>
      </c>
      <c r="V55" s="10">
        <v>2</v>
      </c>
      <c r="W55" s="10">
        <f t="shared" si="5"/>
        <v>8</v>
      </c>
    </row>
    <row r="56" spans="1:23" x14ac:dyDescent="0.25">
      <c r="A56" s="4">
        <v>1</v>
      </c>
      <c r="B56" s="2">
        <f t="shared" si="1"/>
        <v>9</v>
      </c>
      <c r="G56" s="10">
        <v>2</v>
      </c>
      <c r="H56" s="2">
        <f t="shared" si="2"/>
        <v>9</v>
      </c>
      <c r="K56" s="10">
        <v>1</v>
      </c>
      <c r="L56" s="2">
        <f t="shared" si="3"/>
        <v>9</v>
      </c>
      <c r="O56" s="10">
        <v>1</v>
      </c>
      <c r="P56" s="2">
        <f t="shared" si="4"/>
        <v>9</v>
      </c>
      <c r="V56" s="10">
        <v>0</v>
      </c>
      <c r="W56" s="10">
        <f t="shared" si="5"/>
        <v>9</v>
      </c>
    </row>
    <row r="57" spans="1:23" x14ac:dyDescent="0.25">
      <c r="A57" s="4">
        <v>2</v>
      </c>
      <c r="B57" s="2">
        <f t="shared" si="1"/>
        <v>10</v>
      </c>
      <c r="G57" s="10">
        <v>1</v>
      </c>
      <c r="H57" s="2">
        <f t="shared" si="2"/>
        <v>10</v>
      </c>
      <c r="K57" s="10">
        <v>2</v>
      </c>
      <c r="L57" s="2">
        <f t="shared" si="3"/>
        <v>10</v>
      </c>
      <c r="O57" s="10">
        <v>4</v>
      </c>
      <c r="P57" s="2">
        <f t="shared" si="4"/>
        <v>10</v>
      </c>
      <c r="V57" s="10">
        <v>4</v>
      </c>
      <c r="W57" s="10">
        <f t="shared" si="5"/>
        <v>10</v>
      </c>
    </row>
    <row r="70" spans="1:23" x14ac:dyDescent="0.25">
      <c r="A70" s="10" t="s">
        <v>21</v>
      </c>
      <c r="B70" s="2" t="s">
        <v>20</v>
      </c>
      <c r="G70" s="10" t="s">
        <v>21</v>
      </c>
      <c r="H70" s="2" t="s">
        <v>20</v>
      </c>
      <c r="K70" s="10" t="s">
        <v>21</v>
      </c>
      <c r="L70" s="2" t="s">
        <v>20</v>
      </c>
      <c r="O70" s="10" t="s">
        <v>21</v>
      </c>
      <c r="P70" s="2" t="s">
        <v>20</v>
      </c>
      <c r="V70" s="10" t="s">
        <v>21</v>
      </c>
      <c r="W70" s="2" t="s">
        <v>20</v>
      </c>
    </row>
    <row r="71" spans="1:23" x14ac:dyDescent="0.25">
      <c r="A71" s="10">
        <v>0</v>
      </c>
      <c r="B71" s="2">
        <v>1</v>
      </c>
      <c r="G71" s="10">
        <v>0</v>
      </c>
      <c r="H71" s="2">
        <v>1</v>
      </c>
      <c r="K71" s="10">
        <v>0</v>
      </c>
      <c r="L71" s="2">
        <v>1</v>
      </c>
      <c r="O71" s="10">
        <v>0</v>
      </c>
      <c r="P71" s="2">
        <v>1</v>
      </c>
      <c r="V71" s="10">
        <v>0</v>
      </c>
      <c r="W71" s="2">
        <v>1</v>
      </c>
    </row>
    <row r="72" spans="1:23" x14ac:dyDescent="0.25">
      <c r="A72" s="10">
        <v>0</v>
      </c>
      <c r="B72" s="2">
        <f>B71+1</f>
        <v>2</v>
      </c>
      <c r="G72" s="10">
        <v>0</v>
      </c>
      <c r="H72" s="2">
        <f>H71+1</f>
        <v>2</v>
      </c>
      <c r="K72" s="10">
        <v>0</v>
      </c>
      <c r="L72" s="2">
        <f t="shared" ref="L72:L80" si="6">L71+1</f>
        <v>2</v>
      </c>
      <c r="O72" s="10">
        <v>0</v>
      </c>
      <c r="P72" s="2">
        <f t="shared" ref="P72:P80" si="7">P71+1</f>
        <v>2</v>
      </c>
      <c r="V72" s="10">
        <v>0</v>
      </c>
      <c r="W72" s="2">
        <f t="shared" ref="W72:W80" si="8">W71+1</f>
        <v>2</v>
      </c>
    </row>
    <row r="73" spans="1:23" x14ac:dyDescent="0.25">
      <c r="A73" s="10">
        <v>0</v>
      </c>
      <c r="B73" s="2">
        <f t="shared" ref="B73:B80" si="9">B72+1</f>
        <v>3</v>
      </c>
      <c r="G73" s="10">
        <v>0</v>
      </c>
      <c r="H73" s="2">
        <f t="shared" ref="H73:H80" si="10">H72+1</f>
        <v>3</v>
      </c>
      <c r="K73" s="10">
        <v>0</v>
      </c>
      <c r="L73" s="2">
        <f t="shared" si="6"/>
        <v>3</v>
      </c>
      <c r="O73" s="10">
        <v>0</v>
      </c>
      <c r="P73" s="2">
        <f t="shared" si="7"/>
        <v>3</v>
      </c>
      <c r="V73" s="10">
        <v>0</v>
      </c>
      <c r="W73" s="2">
        <f t="shared" si="8"/>
        <v>3</v>
      </c>
    </row>
    <row r="74" spans="1:23" x14ac:dyDescent="0.25">
      <c r="A74" s="10">
        <v>0</v>
      </c>
      <c r="B74" s="2">
        <f t="shared" si="9"/>
        <v>4</v>
      </c>
      <c r="G74" s="10">
        <v>0</v>
      </c>
      <c r="H74" s="2">
        <f t="shared" si="10"/>
        <v>4</v>
      </c>
      <c r="K74" s="10">
        <v>1</v>
      </c>
      <c r="L74" s="2">
        <f t="shared" si="6"/>
        <v>4</v>
      </c>
      <c r="O74" s="10">
        <v>0</v>
      </c>
      <c r="P74" s="2">
        <f t="shared" si="7"/>
        <v>4</v>
      </c>
      <c r="V74" s="10">
        <v>1</v>
      </c>
      <c r="W74" s="2">
        <f t="shared" si="8"/>
        <v>4</v>
      </c>
    </row>
    <row r="75" spans="1:23" x14ac:dyDescent="0.25">
      <c r="A75" s="10">
        <v>4</v>
      </c>
      <c r="B75" s="2">
        <f t="shared" si="9"/>
        <v>5</v>
      </c>
      <c r="G75" s="10">
        <v>2</v>
      </c>
      <c r="H75" s="2">
        <f t="shared" si="10"/>
        <v>5</v>
      </c>
      <c r="K75" s="10">
        <v>2</v>
      </c>
      <c r="L75" s="2">
        <f t="shared" si="6"/>
        <v>5</v>
      </c>
      <c r="O75" s="10">
        <v>3</v>
      </c>
      <c r="P75" s="2">
        <f t="shared" si="7"/>
        <v>5</v>
      </c>
      <c r="V75" s="10">
        <v>1</v>
      </c>
      <c r="W75" s="2">
        <f t="shared" si="8"/>
        <v>5</v>
      </c>
    </row>
    <row r="76" spans="1:23" x14ac:dyDescent="0.25">
      <c r="A76" s="10">
        <v>0</v>
      </c>
      <c r="B76" s="2">
        <f t="shared" si="9"/>
        <v>6</v>
      </c>
      <c r="G76" s="10">
        <v>1</v>
      </c>
      <c r="H76" s="2">
        <f t="shared" si="10"/>
        <v>6</v>
      </c>
      <c r="K76" s="10">
        <v>3</v>
      </c>
      <c r="L76" s="2">
        <f t="shared" si="6"/>
        <v>6</v>
      </c>
      <c r="O76" s="10">
        <v>1</v>
      </c>
      <c r="P76" s="2">
        <f t="shared" si="7"/>
        <v>6</v>
      </c>
      <c r="V76" s="10">
        <v>0</v>
      </c>
      <c r="W76" s="2">
        <f t="shared" si="8"/>
        <v>6</v>
      </c>
    </row>
    <row r="77" spans="1:23" x14ac:dyDescent="0.25">
      <c r="A77" s="10">
        <v>2</v>
      </c>
      <c r="B77" s="2">
        <f t="shared" si="9"/>
        <v>7</v>
      </c>
      <c r="G77" s="10">
        <v>1</v>
      </c>
      <c r="H77" s="2">
        <f t="shared" si="10"/>
        <v>7</v>
      </c>
      <c r="K77" s="10">
        <v>3</v>
      </c>
      <c r="L77" s="2">
        <f t="shared" si="6"/>
        <v>7</v>
      </c>
      <c r="O77" s="10">
        <v>1</v>
      </c>
      <c r="P77" s="2">
        <f t="shared" si="7"/>
        <v>7</v>
      </c>
      <c r="V77" s="10">
        <v>1</v>
      </c>
      <c r="W77" s="2">
        <f t="shared" si="8"/>
        <v>7</v>
      </c>
    </row>
    <row r="78" spans="1:23" x14ac:dyDescent="0.25">
      <c r="A78" s="10">
        <v>2</v>
      </c>
      <c r="B78" s="2">
        <f t="shared" si="9"/>
        <v>8</v>
      </c>
      <c r="G78" s="10">
        <v>4</v>
      </c>
      <c r="H78" s="2">
        <f t="shared" si="10"/>
        <v>8</v>
      </c>
      <c r="K78" s="10">
        <v>0</v>
      </c>
      <c r="L78" s="2">
        <f t="shared" si="6"/>
        <v>8</v>
      </c>
      <c r="O78" s="10">
        <v>2</v>
      </c>
      <c r="P78" s="2">
        <f t="shared" si="7"/>
        <v>8</v>
      </c>
      <c r="V78" s="10">
        <v>4</v>
      </c>
      <c r="W78" s="2">
        <f t="shared" si="8"/>
        <v>8</v>
      </c>
    </row>
    <row r="79" spans="1:23" x14ac:dyDescent="0.25">
      <c r="A79" s="10">
        <v>3</v>
      </c>
      <c r="B79" s="2">
        <f t="shared" si="9"/>
        <v>9</v>
      </c>
      <c r="G79" s="10">
        <v>1</v>
      </c>
      <c r="H79" s="2">
        <f t="shared" si="10"/>
        <v>9</v>
      </c>
      <c r="K79" s="10">
        <v>0</v>
      </c>
      <c r="L79" s="2">
        <f t="shared" si="6"/>
        <v>9</v>
      </c>
      <c r="O79" s="10">
        <v>0</v>
      </c>
      <c r="P79" s="2">
        <f t="shared" si="7"/>
        <v>9</v>
      </c>
      <c r="V79" s="10">
        <v>2</v>
      </c>
      <c r="W79" s="2">
        <f t="shared" si="8"/>
        <v>9</v>
      </c>
    </row>
    <row r="80" spans="1:23" x14ac:dyDescent="0.25">
      <c r="A80" s="10">
        <v>0</v>
      </c>
      <c r="B80" s="2">
        <f t="shared" si="9"/>
        <v>10</v>
      </c>
      <c r="G80" s="10">
        <v>2</v>
      </c>
      <c r="H80" s="2">
        <f t="shared" si="10"/>
        <v>10</v>
      </c>
      <c r="K80" s="10">
        <v>2</v>
      </c>
      <c r="L80" s="2">
        <f t="shared" si="6"/>
        <v>10</v>
      </c>
      <c r="O80" s="10">
        <v>4</v>
      </c>
      <c r="P80" s="2">
        <f t="shared" si="7"/>
        <v>10</v>
      </c>
      <c r="V80" s="10">
        <v>2</v>
      </c>
      <c r="W80" s="2">
        <f t="shared" si="8"/>
        <v>10</v>
      </c>
    </row>
  </sheetData>
  <mergeCells count="39">
    <mergeCell ref="D14:E14"/>
    <mergeCell ref="D15:E15"/>
    <mergeCell ref="D16:E16"/>
    <mergeCell ref="D17:E17"/>
    <mergeCell ref="D9:E9"/>
    <mergeCell ref="D10:E10"/>
    <mergeCell ref="D11:E11"/>
    <mergeCell ref="D12:E12"/>
    <mergeCell ref="D13:E13"/>
    <mergeCell ref="D4:E4"/>
    <mergeCell ref="D5:E5"/>
    <mergeCell ref="D6:E6"/>
    <mergeCell ref="D7:E7"/>
    <mergeCell ref="D8:E8"/>
    <mergeCell ref="M29:M40"/>
    <mergeCell ref="N29:N40"/>
    <mergeCell ref="O29:O40"/>
    <mergeCell ref="F18:F27"/>
    <mergeCell ref="G18:G27"/>
    <mergeCell ref="F29:F40"/>
    <mergeCell ref="G29:G40"/>
    <mergeCell ref="K29:K40"/>
    <mergeCell ref="L29:L40"/>
    <mergeCell ref="D19:E22"/>
    <mergeCell ref="D31:E34"/>
    <mergeCell ref="Q1:R1"/>
    <mergeCell ref="Q2:Q3"/>
    <mergeCell ref="R2:R3"/>
    <mergeCell ref="H29:H40"/>
    <mergeCell ref="I18:I27"/>
    <mergeCell ref="I29:I40"/>
    <mergeCell ref="J18:J27"/>
    <mergeCell ref="K18:K27"/>
    <mergeCell ref="L18:L27"/>
    <mergeCell ref="H18:H27"/>
    <mergeCell ref="M18:M27"/>
    <mergeCell ref="N18:N27"/>
    <mergeCell ref="O18:O27"/>
    <mergeCell ref="J29:J4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O1" workbookViewId="0">
      <selection activeCell="AG3" sqref="AG3"/>
    </sheetView>
  </sheetViews>
  <sheetFormatPr defaultRowHeight="15" x14ac:dyDescent="0.25"/>
  <cols>
    <col min="1" max="1" width="11.140625" style="3" customWidth="1"/>
    <col min="2" max="2" width="12.5703125" style="3" customWidth="1"/>
    <col min="3" max="3" width="9.140625" style="4"/>
    <col min="4" max="4" width="17.42578125" style="2" customWidth="1"/>
    <col min="5" max="5" width="9.85546875" style="2" customWidth="1"/>
    <col min="6" max="6" width="19.5703125" style="10" customWidth="1"/>
    <col min="7" max="7" width="19.28515625" style="12" customWidth="1"/>
    <col min="8" max="14" width="19.28515625" style="3" customWidth="1"/>
    <col min="15" max="15" width="20.42578125" style="3" customWidth="1"/>
    <col min="16" max="19" width="9.140625" style="3"/>
    <col min="20" max="20" width="9.85546875" style="3" customWidth="1"/>
    <col min="21" max="21" width="12.140625" style="3" customWidth="1"/>
    <col min="22" max="22" width="11.42578125" style="3" customWidth="1"/>
    <col min="23" max="16384" width="9.140625" style="3"/>
  </cols>
  <sheetData>
    <row r="1" spans="3:19" s="25" customFormat="1" x14ac:dyDescent="0.25">
      <c r="C1" s="10"/>
      <c r="D1" s="2"/>
      <c r="E1" s="2"/>
      <c r="F1" s="10"/>
      <c r="G1" s="12"/>
      <c r="Q1" s="50" t="s">
        <v>65</v>
      </c>
      <c r="R1" s="51"/>
    </row>
    <row r="2" spans="3:19" s="25" customFormat="1" x14ac:dyDescent="0.25">
      <c r="C2" s="10"/>
      <c r="D2" s="2"/>
      <c r="E2" s="2"/>
      <c r="F2" s="10"/>
      <c r="G2" s="12"/>
      <c r="Q2" s="48" t="s">
        <v>66</v>
      </c>
      <c r="R2" s="55" t="s">
        <v>67</v>
      </c>
    </row>
    <row r="3" spans="3:19" ht="15" customHeight="1" x14ac:dyDescent="0.25">
      <c r="Q3" s="48"/>
      <c r="R3" s="65"/>
      <c r="S3" s="10" t="s">
        <v>68</v>
      </c>
    </row>
    <row r="4" spans="3:19" x14ac:dyDescent="0.25">
      <c r="D4" s="65" t="s">
        <v>70</v>
      </c>
      <c r="E4" s="65"/>
      <c r="F4" s="5" t="s">
        <v>10</v>
      </c>
      <c r="G4" s="11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Q4" s="5">
        <v>132</v>
      </c>
      <c r="R4" s="5">
        <v>360</v>
      </c>
      <c r="S4" s="22">
        <f>Q4/3.6</f>
        <v>36.666666666666664</v>
      </c>
    </row>
    <row r="5" spans="3:19" x14ac:dyDescent="0.25">
      <c r="D5" s="65">
        <v>1</v>
      </c>
      <c r="E5" s="65"/>
      <c r="F5" s="5">
        <v>9</v>
      </c>
      <c r="G5" s="5">
        <v>9</v>
      </c>
      <c r="H5" s="5">
        <v>10</v>
      </c>
      <c r="I5" s="5">
        <v>9</v>
      </c>
      <c r="J5" s="5">
        <v>10</v>
      </c>
      <c r="K5" s="5">
        <v>9</v>
      </c>
      <c r="L5" s="5">
        <v>10</v>
      </c>
      <c r="M5" s="5">
        <v>9</v>
      </c>
      <c r="N5" s="5">
        <v>9</v>
      </c>
      <c r="O5" s="5">
        <v>10</v>
      </c>
      <c r="P5" s="29">
        <f>Q5/3</f>
        <v>4.666666666666667</v>
      </c>
      <c r="Q5" s="5">
        <v>14</v>
      </c>
      <c r="R5" s="26">
        <v>30</v>
      </c>
    </row>
    <row r="6" spans="3:19" x14ac:dyDescent="0.25">
      <c r="D6" s="65">
        <f>D5+1</f>
        <v>2</v>
      </c>
      <c r="E6" s="65"/>
      <c r="F6" s="5">
        <v>9</v>
      </c>
      <c r="G6" s="5">
        <v>9</v>
      </c>
      <c r="H6" s="5">
        <v>10</v>
      </c>
      <c r="I6" s="5">
        <v>9</v>
      </c>
      <c r="J6" s="5">
        <v>10</v>
      </c>
      <c r="K6" s="5">
        <v>10</v>
      </c>
      <c r="L6" s="5">
        <v>10</v>
      </c>
      <c r="M6" s="5">
        <v>10</v>
      </c>
      <c r="N6" s="5">
        <v>10</v>
      </c>
      <c r="O6" s="5">
        <v>10</v>
      </c>
      <c r="P6" s="29">
        <f t="shared" ref="P6:P16" si="0">Q6/3</f>
        <v>4</v>
      </c>
      <c r="Q6" s="5">
        <v>12</v>
      </c>
      <c r="R6" s="26">
        <v>30</v>
      </c>
    </row>
    <row r="7" spans="3:19" x14ac:dyDescent="0.25">
      <c r="D7" s="65">
        <f>D6+1</f>
        <v>3</v>
      </c>
      <c r="E7" s="65"/>
      <c r="F7" s="5">
        <v>8</v>
      </c>
      <c r="G7" s="5">
        <v>8</v>
      </c>
      <c r="H7" s="5">
        <v>8</v>
      </c>
      <c r="I7" s="5">
        <v>9</v>
      </c>
      <c r="J7" s="5">
        <v>9</v>
      </c>
      <c r="K7" s="5">
        <v>7</v>
      </c>
      <c r="L7" s="5">
        <v>9</v>
      </c>
      <c r="M7" s="5">
        <v>8</v>
      </c>
      <c r="N7" s="5">
        <v>7</v>
      </c>
      <c r="O7" s="5">
        <v>8</v>
      </c>
      <c r="P7" s="29">
        <f t="shared" si="0"/>
        <v>2.6666666666666665</v>
      </c>
      <c r="Q7" s="5">
        <v>8</v>
      </c>
      <c r="R7" s="26">
        <v>30</v>
      </c>
    </row>
    <row r="8" spans="3:19" x14ac:dyDescent="0.25">
      <c r="D8" s="65">
        <f>D7+1</f>
        <v>4</v>
      </c>
      <c r="E8" s="65"/>
      <c r="F8" s="5">
        <v>8</v>
      </c>
      <c r="G8" s="5">
        <v>9</v>
      </c>
      <c r="H8" s="5">
        <v>10</v>
      </c>
      <c r="I8" s="5">
        <v>9</v>
      </c>
      <c r="J8" s="5">
        <v>9</v>
      </c>
      <c r="K8" s="5">
        <v>8</v>
      </c>
      <c r="L8" s="5">
        <v>9</v>
      </c>
      <c r="M8" s="5">
        <v>9</v>
      </c>
      <c r="N8" s="5">
        <v>8</v>
      </c>
      <c r="O8" s="5">
        <v>9</v>
      </c>
      <c r="P8" s="29">
        <f t="shared" si="0"/>
        <v>3</v>
      </c>
      <c r="Q8" s="5">
        <v>9</v>
      </c>
      <c r="R8" s="26">
        <v>30</v>
      </c>
    </row>
    <row r="9" spans="3:19" x14ac:dyDescent="0.25">
      <c r="D9" s="65">
        <f>D8+1</f>
        <v>5</v>
      </c>
      <c r="E9" s="65"/>
      <c r="F9" s="5">
        <v>5</v>
      </c>
      <c r="G9" s="5">
        <v>7</v>
      </c>
      <c r="H9" s="5">
        <v>8</v>
      </c>
      <c r="I9" s="5">
        <v>7</v>
      </c>
      <c r="J9" s="5">
        <v>8</v>
      </c>
      <c r="K9" s="5">
        <v>4</v>
      </c>
      <c r="L9" s="5">
        <v>7</v>
      </c>
      <c r="M9" s="5">
        <v>7</v>
      </c>
      <c r="N9" s="5">
        <v>5</v>
      </c>
      <c r="O9" s="5">
        <v>7</v>
      </c>
      <c r="P9" s="29">
        <f t="shared" si="0"/>
        <v>3.3333333333333335</v>
      </c>
      <c r="Q9" s="5">
        <v>10</v>
      </c>
      <c r="R9" s="26">
        <v>30</v>
      </c>
    </row>
    <row r="10" spans="3:19" x14ac:dyDescent="0.25">
      <c r="D10" s="65">
        <f>D9+1</f>
        <v>6</v>
      </c>
      <c r="E10" s="65"/>
      <c r="F10" s="5">
        <v>9</v>
      </c>
      <c r="G10" s="5">
        <v>8</v>
      </c>
      <c r="H10" s="5">
        <v>8</v>
      </c>
      <c r="I10" s="5">
        <v>10</v>
      </c>
      <c r="J10" s="5">
        <v>10</v>
      </c>
      <c r="K10" s="5">
        <v>7</v>
      </c>
      <c r="L10" s="5">
        <v>10</v>
      </c>
      <c r="M10" s="5">
        <v>9</v>
      </c>
      <c r="N10" s="5">
        <v>8</v>
      </c>
      <c r="O10" s="5">
        <v>9</v>
      </c>
      <c r="P10" s="29">
        <f t="shared" si="0"/>
        <v>3.6666666666666665</v>
      </c>
      <c r="Q10" s="5">
        <v>11</v>
      </c>
      <c r="R10" s="26">
        <v>30</v>
      </c>
    </row>
    <row r="11" spans="3:19" x14ac:dyDescent="0.25">
      <c r="D11" s="65">
        <f>D10+1</f>
        <v>7</v>
      </c>
      <c r="E11" s="65"/>
      <c r="F11" s="5">
        <v>7</v>
      </c>
      <c r="G11" s="5">
        <v>5</v>
      </c>
      <c r="H11" s="5">
        <v>6</v>
      </c>
      <c r="I11" s="5">
        <v>6</v>
      </c>
      <c r="J11" s="5">
        <v>6</v>
      </c>
      <c r="K11" s="5">
        <v>4</v>
      </c>
      <c r="L11" s="5">
        <v>5</v>
      </c>
      <c r="M11" s="5">
        <v>5</v>
      </c>
      <c r="N11" s="5">
        <v>4</v>
      </c>
      <c r="O11" s="5">
        <v>5</v>
      </c>
      <c r="P11" s="29">
        <f t="shared" si="0"/>
        <v>3.6666666666666665</v>
      </c>
      <c r="Q11" s="5">
        <v>11</v>
      </c>
      <c r="R11" s="26">
        <v>30</v>
      </c>
    </row>
    <row r="12" spans="3:19" x14ac:dyDescent="0.25">
      <c r="D12" s="65">
        <f>D11+1</f>
        <v>8</v>
      </c>
      <c r="E12" s="65"/>
      <c r="F12" s="5">
        <v>8</v>
      </c>
      <c r="G12" s="5">
        <v>8</v>
      </c>
      <c r="H12" s="5">
        <v>10</v>
      </c>
      <c r="I12" s="5">
        <v>10</v>
      </c>
      <c r="J12" s="5">
        <v>10</v>
      </c>
      <c r="K12" s="5">
        <v>9</v>
      </c>
      <c r="L12" s="5">
        <v>10</v>
      </c>
      <c r="M12" s="5">
        <v>10</v>
      </c>
      <c r="N12" s="5">
        <v>10</v>
      </c>
      <c r="O12" s="5">
        <v>10</v>
      </c>
      <c r="P12" s="29">
        <f t="shared" si="0"/>
        <v>4</v>
      </c>
      <c r="Q12" s="5">
        <v>12</v>
      </c>
      <c r="R12" s="26">
        <v>30</v>
      </c>
    </row>
    <row r="13" spans="3:19" x14ac:dyDescent="0.25">
      <c r="D13" s="65">
        <f>D12+1</f>
        <v>9</v>
      </c>
      <c r="E13" s="65"/>
      <c r="F13" s="5">
        <v>8</v>
      </c>
      <c r="G13" s="5">
        <v>9</v>
      </c>
      <c r="H13" s="5">
        <v>9</v>
      </c>
      <c r="I13" s="5">
        <v>8</v>
      </c>
      <c r="J13" s="5">
        <v>9</v>
      </c>
      <c r="K13" s="5">
        <v>3</v>
      </c>
      <c r="L13" s="5">
        <v>7</v>
      </c>
      <c r="M13" s="5">
        <v>8</v>
      </c>
      <c r="N13" s="5">
        <v>5</v>
      </c>
      <c r="O13" s="5">
        <v>7</v>
      </c>
      <c r="P13" s="29">
        <f t="shared" si="0"/>
        <v>4</v>
      </c>
      <c r="Q13" s="5">
        <v>12</v>
      </c>
      <c r="R13" s="26">
        <v>30</v>
      </c>
    </row>
    <row r="14" spans="3:19" x14ac:dyDescent="0.25">
      <c r="D14" s="65">
        <f>D13+1</f>
        <v>10</v>
      </c>
      <c r="E14" s="65"/>
      <c r="F14" s="5">
        <v>9</v>
      </c>
      <c r="G14" s="5">
        <v>9</v>
      </c>
      <c r="H14" s="5">
        <v>10</v>
      </c>
      <c r="I14" s="5">
        <v>9</v>
      </c>
      <c r="J14" s="5">
        <v>10</v>
      </c>
      <c r="K14" s="5">
        <v>9</v>
      </c>
      <c r="L14" s="5">
        <v>9</v>
      </c>
      <c r="M14" s="5">
        <v>9</v>
      </c>
      <c r="N14" s="5">
        <v>8</v>
      </c>
      <c r="O14" s="5">
        <v>10</v>
      </c>
      <c r="P14" s="29">
        <f t="shared" si="0"/>
        <v>4.666666666666667</v>
      </c>
      <c r="Q14" s="5">
        <v>14</v>
      </c>
      <c r="R14" s="26">
        <v>30</v>
      </c>
    </row>
    <row r="15" spans="3:19" x14ac:dyDescent="0.25">
      <c r="D15" s="65">
        <f>D14+1</f>
        <v>11</v>
      </c>
      <c r="E15" s="65"/>
      <c r="F15" s="5">
        <v>5</v>
      </c>
      <c r="G15" s="5">
        <v>5</v>
      </c>
      <c r="H15" s="5">
        <v>5</v>
      </c>
      <c r="I15" s="5">
        <v>5</v>
      </c>
      <c r="J15" s="5">
        <v>4</v>
      </c>
      <c r="K15" s="5">
        <v>4</v>
      </c>
      <c r="L15" s="5">
        <v>5</v>
      </c>
      <c r="M15" s="5">
        <v>3</v>
      </c>
      <c r="N15" s="5">
        <v>0</v>
      </c>
      <c r="O15" s="5">
        <v>5</v>
      </c>
      <c r="P15" s="29">
        <f t="shared" si="0"/>
        <v>1.6666666666666667</v>
      </c>
      <c r="Q15" s="5">
        <v>5</v>
      </c>
      <c r="R15" s="26">
        <v>30</v>
      </c>
    </row>
    <row r="16" spans="3:19" x14ac:dyDescent="0.25">
      <c r="D16" s="65">
        <f>D15+1</f>
        <v>12</v>
      </c>
      <c r="E16" s="65"/>
      <c r="F16" s="5">
        <v>10</v>
      </c>
      <c r="G16" s="5">
        <v>9</v>
      </c>
      <c r="H16" s="5">
        <v>10</v>
      </c>
      <c r="I16" s="5">
        <v>10</v>
      </c>
      <c r="J16" s="5">
        <v>10</v>
      </c>
      <c r="K16" s="5">
        <v>9</v>
      </c>
      <c r="L16" s="5">
        <v>10</v>
      </c>
      <c r="M16" s="5">
        <v>10</v>
      </c>
      <c r="N16" s="5">
        <v>10</v>
      </c>
      <c r="O16" s="5">
        <v>10</v>
      </c>
      <c r="P16" s="29">
        <f t="shared" si="0"/>
        <v>4.666666666666667</v>
      </c>
      <c r="Q16" s="5">
        <v>14</v>
      </c>
      <c r="R16" s="26">
        <v>30</v>
      </c>
    </row>
    <row r="17" spans="2:17" s="23" customFormat="1" x14ac:dyDescent="0.25">
      <c r="C17" s="10"/>
      <c r="D17" s="10"/>
      <c r="E17" s="10"/>
      <c r="F17" s="27">
        <f>AVERAGE(F5:F16)</f>
        <v>7.916666666666667</v>
      </c>
      <c r="G17" s="27">
        <f t="shared" ref="G17:O17" si="1">AVERAGE(G5:G16)</f>
        <v>7.916666666666667</v>
      </c>
      <c r="H17" s="28">
        <f t="shared" si="1"/>
        <v>8.6666666666666661</v>
      </c>
      <c r="I17" s="28">
        <f t="shared" si="1"/>
        <v>8.4166666666666661</v>
      </c>
      <c r="J17" s="28">
        <f t="shared" si="1"/>
        <v>8.75</v>
      </c>
      <c r="K17" s="28">
        <f t="shared" si="1"/>
        <v>6.916666666666667</v>
      </c>
      <c r="L17" s="28">
        <f t="shared" si="1"/>
        <v>8.4166666666666661</v>
      </c>
      <c r="M17" s="28">
        <f t="shared" si="1"/>
        <v>8.0833333333333339</v>
      </c>
      <c r="N17" s="28">
        <f t="shared" si="1"/>
        <v>7</v>
      </c>
      <c r="O17" s="28">
        <f t="shared" si="1"/>
        <v>8.3333333333333339</v>
      </c>
      <c r="P17" s="30">
        <f>AVERAGE(P5:P16)</f>
        <v>3.6666666666666661</v>
      </c>
      <c r="Q17" s="5">
        <f>AVERAGE(Q5:Q16)</f>
        <v>11</v>
      </c>
    </row>
    <row r="18" spans="2:17" x14ac:dyDescent="0.25">
      <c r="B18" s="37"/>
      <c r="C18" s="37"/>
      <c r="D18" s="37"/>
      <c r="E18" s="37"/>
      <c r="F18" s="48" t="s">
        <v>35</v>
      </c>
      <c r="G18" s="64" t="s">
        <v>23</v>
      </c>
      <c r="H18" s="48" t="s">
        <v>37</v>
      </c>
      <c r="I18" s="48" t="s">
        <v>39</v>
      </c>
      <c r="J18" s="64" t="s">
        <v>43</v>
      </c>
      <c r="K18" s="68" t="s">
        <v>47</v>
      </c>
      <c r="L18" s="66" t="s">
        <v>57</v>
      </c>
      <c r="M18" s="66" t="s">
        <v>59</v>
      </c>
      <c r="N18" s="68" t="s">
        <v>61</v>
      </c>
      <c r="O18" s="68" t="s">
        <v>63</v>
      </c>
    </row>
    <row r="19" spans="2:17" x14ac:dyDescent="0.25">
      <c r="F19" s="48"/>
      <c r="G19" s="64"/>
      <c r="H19" s="48"/>
      <c r="I19" s="48"/>
      <c r="J19" s="64"/>
      <c r="K19" s="68"/>
      <c r="L19" s="66"/>
      <c r="M19" s="66"/>
      <c r="N19" s="68"/>
      <c r="O19" s="68"/>
    </row>
    <row r="20" spans="2:17" x14ac:dyDescent="0.25">
      <c r="D20" s="48" t="s">
        <v>25</v>
      </c>
      <c r="E20" s="48"/>
      <c r="F20" s="48"/>
      <c r="G20" s="64"/>
      <c r="H20" s="48"/>
      <c r="I20" s="48"/>
      <c r="J20" s="64"/>
      <c r="K20" s="68"/>
      <c r="L20" s="66"/>
      <c r="M20" s="66"/>
      <c r="N20" s="68"/>
      <c r="O20" s="68"/>
    </row>
    <row r="21" spans="2:17" x14ac:dyDescent="0.25">
      <c r="D21" s="48"/>
      <c r="E21" s="48"/>
      <c r="F21" s="48"/>
      <c r="G21" s="64"/>
      <c r="H21" s="48"/>
      <c r="I21" s="48"/>
      <c r="J21" s="64"/>
      <c r="K21" s="68"/>
      <c r="L21" s="66"/>
      <c r="M21" s="66"/>
      <c r="N21" s="68"/>
      <c r="O21" s="68"/>
    </row>
    <row r="22" spans="2:17" x14ac:dyDescent="0.25">
      <c r="D22" s="48"/>
      <c r="E22" s="48"/>
      <c r="F22" s="48"/>
      <c r="G22" s="64"/>
      <c r="H22" s="48"/>
      <c r="I22" s="48"/>
      <c r="J22" s="64"/>
      <c r="K22" s="68"/>
      <c r="L22" s="66"/>
      <c r="M22" s="66"/>
      <c r="N22" s="68"/>
      <c r="O22" s="68"/>
    </row>
    <row r="23" spans="2:17" x14ac:dyDescent="0.25">
      <c r="C23" s="10"/>
      <c r="D23" s="48"/>
      <c r="E23" s="48"/>
      <c r="F23" s="48"/>
      <c r="G23" s="64"/>
      <c r="H23" s="48"/>
      <c r="I23" s="48"/>
      <c r="J23" s="64"/>
      <c r="K23" s="68"/>
      <c r="L23" s="66"/>
      <c r="M23" s="66"/>
      <c r="N23" s="68"/>
      <c r="O23" s="68"/>
    </row>
    <row r="24" spans="2:17" x14ac:dyDescent="0.25">
      <c r="C24" s="10"/>
      <c r="D24" s="48"/>
      <c r="E24" s="48"/>
      <c r="F24" s="48"/>
      <c r="G24" s="64"/>
      <c r="H24" s="48"/>
      <c r="I24" s="48"/>
      <c r="J24" s="64"/>
      <c r="K24" s="68"/>
      <c r="L24" s="66"/>
      <c r="M24" s="66"/>
      <c r="N24" s="68"/>
      <c r="O24" s="68"/>
    </row>
    <row r="25" spans="2:17" x14ac:dyDescent="0.25">
      <c r="C25" s="10"/>
      <c r="F25" s="48"/>
      <c r="G25" s="64"/>
      <c r="H25" s="48"/>
      <c r="I25" s="48"/>
      <c r="J25" s="64"/>
      <c r="K25" s="68"/>
      <c r="L25" s="66"/>
      <c r="M25" s="66"/>
      <c r="N25" s="68"/>
      <c r="O25" s="68"/>
    </row>
    <row r="26" spans="2:17" x14ac:dyDescent="0.25">
      <c r="C26" s="10"/>
      <c r="F26" s="48"/>
      <c r="G26" s="64"/>
      <c r="H26" s="48"/>
      <c r="I26" s="48"/>
      <c r="J26" s="64"/>
      <c r="K26" s="68"/>
      <c r="L26" s="66"/>
      <c r="M26" s="66"/>
      <c r="N26" s="68"/>
      <c r="O26" s="68"/>
    </row>
    <row r="27" spans="2:17" x14ac:dyDescent="0.25">
      <c r="C27" s="10"/>
      <c r="F27" s="48"/>
      <c r="G27" s="64"/>
      <c r="H27" s="48"/>
      <c r="I27" s="48"/>
      <c r="J27" s="64"/>
      <c r="K27" s="68"/>
      <c r="L27" s="66"/>
      <c r="M27" s="66"/>
      <c r="N27" s="68"/>
      <c r="O27" s="68"/>
    </row>
    <row r="28" spans="2:17" x14ac:dyDescent="0.25">
      <c r="F28" s="48"/>
      <c r="G28" s="64"/>
      <c r="H28" s="48"/>
      <c r="I28" s="48"/>
      <c r="J28" s="64"/>
      <c r="K28" s="68"/>
      <c r="L28" s="66"/>
      <c r="M28" s="66"/>
      <c r="N28" s="68"/>
      <c r="O28" s="68"/>
    </row>
    <row r="29" spans="2:17" x14ac:dyDescent="0.25">
      <c r="F29" s="48"/>
      <c r="G29" s="64"/>
      <c r="H29" s="48"/>
      <c r="I29" s="48"/>
      <c r="J29" s="64"/>
      <c r="K29" s="68"/>
      <c r="L29" s="66"/>
      <c r="M29" s="66"/>
      <c r="N29" s="68"/>
      <c r="O29" s="68"/>
    </row>
    <row r="30" spans="2:17" x14ac:dyDescent="0.25">
      <c r="F30" s="48"/>
      <c r="G30" s="64"/>
      <c r="H30" s="48"/>
      <c r="I30" s="48"/>
      <c r="J30" s="64"/>
      <c r="K30" s="68"/>
      <c r="L30" s="66"/>
      <c r="M30" s="66"/>
      <c r="N30" s="68"/>
      <c r="O30" s="68"/>
    </row>
    <row r="31" spans="2:17" x14ac:dyDescent="0.25">
      <c r="F31" s="48"/>
      <c r="G31" s="64"/>
      <c r="H31" s="48"/>
      <c r="I31" s="48"/>
      <c r="J31" s="64"/>
      <c r="K31" s="68"/>
      <c r="L31" s="66"/>
      <c r="M31" s="66"/>
      <c r="N31" s="68"/>
      <c r="O31" s="68"/>
      <c r="P31" s="12"/>
    </row>
    <row r="32" spans="2:17" x14ac:dyDescent="0.25">
      <c r="F32" s="48"/>
      <c r="G32" s="64"/>
      <c r="H32" s="48"/>
      <c r="I32" s="48"/>
      <c r="J32" s="64"/>
      <c r="K32" s="68"/>
      <c r="L32" s="66"/>
      <c r="M32" s="66"/>
      <c r="N32" s="68"/>
      <c r="O32" s="68"/>
    </row>
    <row r="33" spans="1:23" x14ac:dyDescent="0.25">
      <c r="B33" s="36"/>
      <c r="C33" s="36"/>
      <c r="D33" s="36"/>
      <c r="E33" s="36"/>
      <c r="F33" s="38"/>
      <c r="G33" s="11"/>
      <c r="H33" s="7"/>
      <c r="I33" s="7"/>
      <c r="J33" s="47"/>
      <c r="K33" s="47"/>
      <c r="L33" s="47"/>
      <c r="M33" s="47"/>
      <c r="N33" s="47"/>
      <c r="O33" s="7"/>
    </row>
    <row r="34" spans="1:23" x14ac:dyDescent="0.25">
      <c r="F34" s="48" t="s">
        <v>36</v>
      </c>
      <c r="G34" s="64" t="s">
        <v>24</v>
      </c>
      <c r="H34" s="48" t="s">
        <v>38</v>
      </c>
      <c r="I34" s="48" t="s">
        <v>40</v>
      </c>
      <c r="J34" s="48" t="s">
        <v>44</v>
      </c>
      <c r="K34" s="64" t="s">
        <v>48</v>
      </c>
      <c r="L34" s="66" t="s">
        <v>58</v>
      </c>
      <c r="M34" s="67" t="s">
        <v>60</v>
      </c>
      <c r="N34" s="67" t="s">
        <v>62</v>
      </c>
      <c r="O34" s="66" t="s">
        <v>64</v>
      </c>
    </row>
    <row r="35" spans="1:23" x14ac:dyDescent="0.25">
      <c r="F35" s="48"/>
      <c r="G35" s="64"/>
      <c r="H35" s="48"/>
      <c r="I35" s="48"/>
      <c r="J35" s="48"/>
      <c r="K35" s="64"/>
      <c r="L35" s="66"/>
      <c r="M35" s="67"/>
      <c r="N35" s="67"/>
      <c r="O35" s="66"/>
    </row>
    <row r="36" spans="1:23" x14ac:dyDescent="0.25">
      <c r="F36" s="48"/>
      <c r="G36" s="64"/>
      <c r="H36" s="48"/>
      <c r="I36" s="48"/>
      <c r="J36" s="48"/>
      <c r="K36" s="64"/>
      <c r="L36" s="66"/>
      <c r="M36" s="67"/>
      <c r="N36" s="67"/>
      <c r="O36" s="66"/>
    </row>
    <row r="37" spans="1:23" x14ac:dyDescent="0.25">
      <c r="C37" s="10"/>
      <c r="D37" s="48" t="s">
        <v>26</v>
      </c>
      <c r="E37" s="48"/>
      <c r="F37" s="48"/>
      <c r="G37" s="64"/>
      <c r="H37" s="48"/>
      <c r="I37" s="48"/>
      <c r="J37" s="48"/>
      <c r="K37" s="64"/>
      <c r="L37" s="66"/>
      <c r="M37" s="67"/>
      <c r="N37" s="67"/>
      <c r="O37" s="66"/>
    </row>
    <row r="38" spans="1:23" x14ac:dyDescent="0.25">
      <c r="C38" s="10"/>
      <c r="D38" s="48"/>
      <c r="E38" s="48"/>
      <c r="F38" s="48"/>
      <c r="G38" s="64"/>
      <c r="H38" s="48"/>
      <c r="I38" s="48"/>
      <c r="J38" s="48"/>
      <c r="K38" s="64"/>
      <c r="L38" s="66"/>
      <c r="M38" s="67"/>
      <c r="N38" s="67"/>
      <c r="O38" s="66"/>
    </row>
    <row r="39" spans="1:23" x14ac:dyDescent="0.25">
      <c r="C39" s="10"/>
      <c r="D39" s="48"/>
      <c r="E39" s="48"/>
      <c r="F39" s="48"/>
      <c r="G39" s="64"/>
      <c r="H39" s="48"/>
      <c r="I39" s="48"/>
      <c r="J39" s="48"/>
      <c r="K39" s="64"/>
      <c r="L39" s="66"/>
      <c r="M39" s="67"/>
      <c r="N39" s="67"/>
      <c r="O39" s="66"/>
    </row>
    <row r="40" spans="1:23" x14ac:dyDescent="0.25">
      <c r="C40" s="10"/>
      <c r="D40" s="48"/>
      <c r="E40" s="48"/>
      <c r="F40" s="48"/>
      <c r="G40" s="64"/>
      <c r="H40" s="48"/>
      <c r="I40" s="48"/>
      <c r="J40" s="48"/>
      <c r="K40" s="64"/>
      <c r="L40" s="66"/>
      <c r="M40" s="67"/>
      <c r="N40" s="67"/>
      <c r="O40" s="66"/>
    </row>
    <row r="41" spans="1:23" x14ac:dyDescent="0.25">
      <c r="C41" s="10"/>
      <c r="D41" s="48"/>
      <c r="E41" s="48"/>
      <c r="F41" s="48"/>
      <c r="G41" s="64"/>
      <c r="H41" s="48"/>
      <c r="I41" s="48"/>
      <c r="J41" s="48"/>
      <c r="K41" s="64"/>
      <c r="L41" s="66"/>
      <c r="M41" s="67"/>
      <c r="N41" s="67"/>
      <c r="O41" s="66"/>
    </row>
    <row r="42" spans="1:23" x14ac:dyDescent="0.25">
      <c r="F42" s="48"/>
      <c r="G42" s="64"/>
      <c r="H42" s="48"/>
      <c r="I42" s="48"/>
      <c r="J42" s="48"/>
      <c r="K42" s="64"/>
      <c r="L42" s="66"/>
      <c r="M42" s="67"/>
      <c r="N42" s="67"/>
      <c r="O42" s="66"/>
    </row>
    <row r="43" spans="1:23" x14ac:dyDescent="0.25">
      <c r="F43" s="48"/>
      <c r="G43" s="64"/>
      <c r="H43" s="48"/>
      <c r="I43" s="48"/>
      <c r="J43" s="48"/>
      <c r="K43" s="64"/>
      <c r="L43" s="66"/>
      <c r="M43" s="67"/>
      <c r="N43" s="67"/>
      <c r="O43" s="66"/>
    </row>
    <row r="44" spans="1:23" x14ac:dyDescent="0.25">
      <c r="F44" s="48"/>
      <c r="G44" s="64"/>
      <c r="H44" s="48"/>
      <c r="I44" s="48"/>
      <c r="J44" s="48"/>
      <c r="K44" s="64"/>
      <c r="L44" s="66"/>
      <c r="M44" s="67"/>
      <c r="N44" s="67"/>
      <c r="O44" s="66"/>
    </row>
    <row r="45" spans="1:23" x14ac:dyDescent="0.25">
      <c r="F45" s="48"/>
      <c r="G45" s="64"/>
      <c r="H45" s="48"/>
      <c r="I45" s="48"/>
      <c r="J45" s="48"/>
      <c r="K45" s="64"/>
      <c r="L45" s="66"/>
      <c r="M45" s="67"/>
      <c r="N45" s="67"/>
      <c r="O45" s="66"/>
    </row>
    <row r="46" spans="1:23" x14ac:dyDescent="0.25">
      <c r="F46" s="48"/>
      <c r="G46" s="64"/>
      <c r="H46" s="48"/>
      <c r="I46" s="48"/>
      <c r="J46" s="48"/>
      <c r="K46" s="64"/>
      <c r="L46" s="66"/>
      <c r="M46" s="67"/>
      <c r="N46" s="67"/>
      <c r="O46" s="66"/>
    </row>
    <row r="47" spans="1:23" ht="29.25" customHeight="1" x14ac:dyDescent="0.25"/>
    <row r="48" spans="1:23" x14ac:dyDescent="0.25">
      <c r="A48" s="24" t="s">
        <v>21</v>
      </c>
      <c r="B48" s="2" t="s">
        <v>20</v>
      </c>
      <c r="G48" s="10" t="s">
        <v>21</v>
      </c>
      <c r="H48" s="2" t="s">
        <v>20</v>
      </c>
      <c r="K48" s="10" t="s">
        <v>21</v>
      </c>
      <c r="L48" s="2" t="s">
        <v>20</v>
      </c>
      <c r="O48" s="20" t="s">
        <v>21</v>
      </c>
      <c r="P48" s="2" t="s">
        <v>20</v>
      </c>
      <c r="V48" s="19" t="s">
        <v>21</v>
      </c>
      <c r="W48" s="2" t="s">
        <v>20</v>
      </c>
    </row>
    <row r="49" spans="1:23" x14ac:dyDescent="0.25">
      <c r="A49" s="4">
        <v>0</v>
      </c>
      <c r="B49" s="2">
        <v>1</v>
      </c>
      <c r="D49" s="3"/>
      <c r="G49" s="8">
        <v>0</v>
      </c>
      <c r="H49" s="2">
        <v>1</v>
      </c>
      <c r="K49" s="10">
        <v>0</v>
      </c>
      <c r="L49" s="2">
        <v>1</v>
      </c>
      <c r="O49" s="10">
        <v>0</v>
      </c>
      <c r="P49" s="2">
        <v>1</v>
      </c>
      <c r="V49" s="10">
        <v>0</v>
      </c>
      <c r="W49" s="2">
        <v>1</v>
      </c>
    </row>
    <row r="50" spans="1:23" x14ac:dyDescent="0.25">
      <c r="A50" s="4">
        <v>0</v>
      </c>
      <c r="B50" s="2">
        <f>B49+1</f>
        <v>2</v>
      </c>
      <c r="D50" s="3"/>
      <c r="G50" s="8">
        <v>0</v>
      </c>
      <c r="H50" s="2">
        <f>H49+1</f>
        <v>2</v>
      </c>
      <c r="K50" s="10">
        <v>0</v>
      </c>
      <c r="L50" s="2">
        <f>L49+1</f>
        <v>2</v>
      </c>
      <c r="O50" s="10">
        <v>0</v>
      </c>
      <c r="P50" s="2">
        <f>P49+1</f>
        <v>2</v>
      </c>
      <c r="V50" s="10">
        <v>0</v>
      </c>
      <c r="W50" s="2">
        <f>W49+1</f>
        <v>2</v>
      </c>
    </row>
    <row r="51" spans="1:23" x14ac:dyDescent="0.25">
      <c r="A51" s="4">
        <v>0</v>
      </c>
      <c r="B51" s="2">
        <f t="shared" ref="B51:B58" si="2">B50+1</f>
        <v>3</v>
      </c>
      <c r="D51" s="3"/>
      <c r="G51" s="8">
        <v>0</v>
      </c>
      <c r="H51" s="2">
        <f t="shared" ref="H51:H58" si="3">H50+1</f>
        <v>3</v>
      </c>
      <c r="K51" s="10">
        <v>0</v>
      </c>
      <c r="L51" s="2">
        <f t="shared" ref="L51:L58" si="4">L50+1</f>
        <v>3</v>
      </c>
      <c r="O51" s="10">
        <v>0</v>
      </c>
      <c r="P51" s="2">
        <f t="shared" ref="P51:P58" si="5">P50+1</f>
        <v>3</v>
      </c>
      <c r="V51" s="10">
        <v>0</v>
      </c>
      <c r="W51" s="2">
        <f t="shared" ref="W51:W58" si="6">W50+1</f>
        <v>3</v>
      </c>
    </row>
    <row r="52" spans="1:23" x14ac:dyDescent="0.25">
      <c r="A52" s="4">
        <v>0</v>
      </c>
      <c r="B52" s="2">
        <f t="shared" si="2"/>
        <v>4</v>
      </c>
      <c r="D52" s="3"/>
      <c r="G52" s="8">
        <v>0</v>
      </c>
      <c r="H52" s="2">
        <f t="shared" si="3"/>
        <v>4</v>
      </c>
      <c r="K52" s="10">
        <v>0</v>
      </c>
      <c r="L52" s="2">
        <f t="shared" si="4"/>
        <v>4</v>
      </c>
      <c r="O52" s="10">
        <v>0</v>
      </c>
      <c r="P52" s="2">
        <f t="shared" si="5"/>
        <v>4</v>
      </c>
      <c r="V52" s="10">
        <v>1</v>
      </c>
      <c r="W52" s="2">
        <f t="shared" si="6"/>
        <v>4</v>
      </c>
    </row>
    <row r="53" spans="1:23" x14ac:dyDescent="0.25">
      <c r="A53" s="4">
        <v>2</v>
      </c>
      <c r="B53" s="2">
        <f t="shared" si="2"/>
        <v>5</v>
      </c>
      <c r="D53" s="3"/>
      <c r="G53" s="8">
        <v>2</v>
      </c>
      <c r="H53" s="2">
        <f t="shared" si="3"/>
        <v>5</v>
      </c>
      <c r="K53" s="10">
        <v>1</v>
      </c>
      <c r="L53" s="2">
        <f t="shared" si="4"/>
        <v>5</v>
      </c>
      <c r="O53" s="10">
        <v>1</v>
      </c>
      <c r="P53" s="2">
        <f t="shared" si="5"/>
        <v>5</v>
      </c>
      <c r="V53" s="10">
        <v>0</v>
      </c>
      <c r="W53" s="2">
        <f t="shared" si="6"/>
        <v>5</v>
      </c>
    </row>
    <row r="54" spans="1:23" x14ac:dyDescent="0.25">
      <c r="A54" s="4">
        <v>1</v>
      </c>
      <c r="B54" s="2">
        <f t="shared" si="2"/>
        <v>6</v>
      </c>
      <c r="D54" s="3"/>
      <c r="G54" s="8">
        <v>0</v>
      </c>
      <c r="H54" s="2">
        <f t="shared" si="3"/>
        <v>6</v>
      </c>
      <c r="K54" s="10">
        <v>1</v>
      </c>
      <c r="L54" s="2">
        <f t="shared" si="4"/>
        <v>6</v>
      </c>
      <c r="O54" s="10">
        <v>1</v>
      </c>
      <c r="P54" s="2">
        <f t="shared" si="5"/>
        <v>6</v>
      </c>
      <c r="V54" s="10">
        <v>1</v>
      </c>
      <c r="W54" s="2">
        <f t="shared" si="6"/>
        <v>6</v>
      </c>
    </row>
    <row r="55" spans="1:23" x14ac:dyDescent="0.25">
      <c r="A55" s="4">
        <v>1</v>
      </c>
      <c r="B55" s="2">
        <f t="shared" si="2"/>
        <v>7</v>
      </c>
      <c r="D55" s="3"/>
      <c r="G55" s="8">
        <v>1</v>
      </c>
      <c r="H55" s="2">
        <f t="shared" si="3"/>
        <v>7</v>
      </c>
      <c r="K55" s="10">
        <v>0</v>
      </c>
      <c r="L55" s="2">
        <f t="shared" si="4"/>
        <v>7</v>
      </c>
      <c r="O55" s="10">
        <v>1</v>
      </c>
      <c r="P55" s="2">
        <f t="shared" si="5"/>
        <v>7</v>
      </c>
      <c r="V55" s="10">
        <v>0</v>
      </c>
      <c r="W55" s="2">
        <f t="shared" si="6"/>
        <v>7</v>
      </c>
    </row>
    <row r="56" spans="1:23" x14ac:dyDescent="0.25">
      <c r="A56" s="4">
        <v>3</v>
      </c>
      <c r="B56" s="2">
        <f t="shared" si="2"/>
        <v>8</v>
      </c>
      <c r="D56" s="3"/>
      <c r="G56" s="8">
        <v>3</v>
      </c>
      <c r="H56" s="2">
        <f t="shared" si="3"/>
        <v>8</v>
      </c>
      <c r="K56" s="10">
        <v>3</v>
      </c>
      <c r="L56" s="2">
        <f t="shared" si="4"/>
        <v>8</v>
      </c>
      <c r="O56" s="10">
        <v>1</v>
      </c>
      <c r="P56" s="2">
        <f t="shared" si="5"/>
        <v>8</v>
      </c>
      <c r="V56" s="10">
        <v>1</v>
      </c>
      <c r="W56" s="2">
        <f t="shared" si="6"/>
        <v>8</v>
      </c>
    </row>
    <row r="57" spans="1:23" x14ac:dyDescent="0.25">
      <c r="A57" s="4">
        <v>4</v>
      </c>
      <c r="B57" s="2">
        <f t="shared" si="2"/>
        <v>9</v>
      </c>
      <c r="D57" s="3"/>
      <c r="G57" s="8">
        <v>6</v>
      </c>
      <c r="H57" s="2">
        <f t="shared" si="3"/>
        <v>9</v>
      </c>
      <c r="K57" s="10">
        <v>1</v>
      </c>
      <c r="L57" s="2">
        <f t="shared" si="4"/>
        <v>9</v>
      </c>
      <c r="O57" s="10">
        <v>5</v>
      </c>
      <c r="P57" s="2">
        <f t="shared" si="5"/>
        <v>9</v>
      </c>
      <c r="V57" s="10">
        <v>3</v>
      </c>
      <c r="W57" s="2">
        <f t="shared" si="6"/>
        <v>9</v>
      </c>
    </row>
    <row r="58" spans="1:23" x14ac:dyDescent="0.25">
      <c r="A58" s="4">
        <v>1</v>
      </c>
      <c r="B58" s="2">
        <f t="shared" si="2"/>
        <v>10</v>
      </c>
      <c r="D58" s="3"/>
      <c r="G58" s="8">
        <v>0</v>
      </c>
      <c r="H58" s="2">
        <f t="shared" si="3"/>
        <v>10</v>
      </c>
      <c r="K58" s="10">
        <v>6</v>
      </c>
      <c r="L58" s="2">
        <f t="shared" si="4"/>
        <v>10</v>
      </c>
      <c r="O58" s="10">
        <v>3</v>
      </c>
      <c r="P58" s="2">
        <f t="shared" si="5"/>
        <v>10</v>
      </c>
      <c r="V58" s="10">
        <v>6</v>
      </c>
      <c r="W58" s="2">
        <f t="shared" si="6"/>
        <v>10</v>
      </c>
    </row>
    <row r="66" spans="1:23" x14ac:dyDescent="0.25">
      <c r="A66" s="19" t="s">
        <v>21</v>
      </c>
      <c r="B66" s="2" t="s">
        <v>20</v>
      </c>
      <c r="G66" s="19" t="s">
        <v>21</v>
      </c>
      <c r="H66" s="2" t="s">
        <v>20</v>
      </c>
      <c r="K66" s="19" t="s">
        <v>21</v>
      </c>
      <c r="L66" s="2" t="s">
        <v>20</v>
      </c>
      <c r="O66" s="19" t="s">
        <v>21</v>
      </c>
      <c r="P66" s="2" t="s">
        <v>20</v>
      </c>
      <c r="V66" s="19" t="s">
        <v>21</v>
      </c>
      <c r="W66" s="2" t="s">
        <v>20</v>
      </c>
    </row>
    <row r="67" spans="1:23" x14ac:dyDescent="0.25">
      <c r="A67" s="10">
        <v>0</v>
      </c>
      <c r="B67" s="2">
        <v>1</v>
      </c>
      <c r="G67" s="10">
        <v>0</v>
      </c>
      <c r="H67" s="2">
        <v>1</v>
      </c>
      <c r="K67" s="10">
        <v>0</v>
      </c>
      <c r="L67" s="2">
        <v>1</v>
      </c>
      <c r="O67" s="10">
        <v>0</v>
      </c>
      <c r="P67" s="2">
        <v>1</v>
      </c>
      <c r="V67" s="10">
        <v>0</v>
      </c>
      <c r="W67" s="2">
        <v>1</v>
      </c>
    </row>
    <row r="68" spans="1:23" x14ac:dyDescent="0.25">
      <c r="A68" s="10">
        <v>0</v>
      </c>
      <c r="B68" s="2">
        <f>B67+1</f>
        <v>2</v>
      </c>
      <c r="G68" s="10">
        <v>0</v>
      </c>
      <c r="H68" s="2">
        <f>H67+1</f>
        <v>2</v>
      </c>
      <c r="K68" s="10">
        <v>0</v>
      </c>
      <c r="L68" s="2">
        <f>L67+1</f>
        <v>2</v>
      </c>
      <c r="O68" s="10">
        <v>0</v>
      </c>
      <c r="P68" s="2">
        <f>P67+1</f>
        <v>2</v>
      </c>
      <c r="V68" s="10">
        <v>0</v>
      </c>
      <c r="W68" s="2">
        <f>W67+1</f>
        <v>2</v>
      </c>
    </row>
    <row r="69" spans="1:23" x14ac:dyDescent="0.25">
      <c r="A69" s="10">
        <v>1</v>
      </c>
      <c r="B69" s="2">
        <f t="shared" ref="B69:B76" si="7">B68+1</f>
        <v>3</v>
      </c>
      <c r="G69" s="10">
        <v>0</v>
      </c>
      <c r="H69" s="2">
        <f t="shared" ref="H69:H76" si="8">H68+1</f>
        <v>3</v>
      </c>
      <c r="K69" s="10">
        <v>1</v>
      </c>
      <c r="L69" s="2">
        <f t="shared" ref="L69:L76" si="9">L68+1</f>
        <v>3</v>
      </c>
      <c r="O69" s="10">
        <v>0</v>
      </c>
      <c r="P69" s="2">
        <f t="shared" ref="P69:P76" si="10">P68+1</f>
        <v>3</v>
      </c>
      <c r="V69" s="10">
        <v>0</v>
      </c>
      <c r="W69" s="2">
        <f t="shared" ref="W69:W76" si="11">W68+1</f>
        <v>3</v>
      </c>
    </row>
    <row r="70" spans="1:23" x14ac:dyDescent="0.25">
      <c r="A70" s="10">
        <v>3</v>
      </c>
      <c r="B70" s="2">
        <f t="shared" si="7"/>
        <v>4</v>
      </c>
      <c r="G70" s="10">
        <v>0</v>
      </c>
      <c r="H70" s="2">
        <f t="shared" si="8"/>
        <v>4</v>
      </c>
      <c r="K70" s="10">
        <v>0</v>
      </c>
      <c r="L70" s="2">
        <f t="shared" si="9"/>
        <v>4</v>
      </c>
      <c r="O70" s="10">
        <v>1</v>
      </c>
      <c r="P70" s="2">
        <f t="shared" si="10"/>
        <v>4</v>
      </c>
      <c r="V70" s="10">
        <v>0</v>
      </c>
      <c r="W70" s="2">
        <f t="shared" si="11"/>
        <v>4</v>
      </c>
    </row>
    <row r="71" spans="1:23" x14ac:dyDescent="0.25">
      <c r="A71" s="10">
        <v>0</v>
      </c>
      <c r="B71" s="2">
        <f t="shared" si="7"/>
        <v>5</v>
      </c>
      <c r="G71" s="10">
        <v>2</v>
      </c>
      <c r="H71" s="2">
        <f t="shared" si="8"/>
        <v>5</v>
      </c>
      <c r="K71" s="10">
        <v>1</v>
      </c>
      <c r="L71" s="2">
        <f t="shared" si="9"/>
        <v>5</v>
      </c>
      <c r="O71" s="10">
        <v>2</v>
      </c>
      <c r="P71" s="2">
        <f t="shared" si="10"/>
        <v>5</v>
      </c>
      <c r="V71" s="10">
        <v>2</v>
      </c>
      <c r="W71" s="2">
        <f t="shared" si="11"/>
        <v>5</v>
      </c>
    </row>
    <row r="72" spans="1:23" x14ac:dyDescent="0.25">
      <c r="A72" s="10">
        <v>0</v>
      </c>
      <c r="B72" s="2">
        <f t="shared" si="7"/>
        <v>6</v>
      </c>
      <c r="G72" s="10">
        <v>0</v>
      </c>
      <c r="H72" s="2">
        <f t="shared" si="8"/>
        <v>6</v>
      </c>
      <c r="K72" s="10">
        <v>0</v>
      </c>
      <c r="L72" s="2">
        <f t="shared" si="9"/>
        <v>6</v>
      </c>
      <c r="O72" s="10">
        <v>0</v>
      </c>
      <c r="P72" s="2">
        <f t="shared" si="10"/>
        <v>6</v>
      </c>
      <c r="V72" s="10">
        <v>0</v>
      </c>
      <c r="W72" s="2">
        <f t="shared" si="11"/>
        <v>6</v>
      </c>
    </row>
    <row r="73" spans="1:23" x14ac:dyDescent="0.25">
      <c r="A73" s="10">
        <v>2</v>
      </c>
      <c r="B73" s="2">
        <f t="shared" si="7"/>
        <v>7</v>
      </c>
      <c r="G73" s="10">
        <v>2</v>
      </c>
      <c r="H73" s="2">
        <f t="shared" si="8"/>
        <v>7</v>
      </c>
      <c r="K73" s="10">
        <v>1</v>
      </c>
      <c r="L73" s="2">
        <f t="shared" si="9"/>
        <v>7</v>
      </c>
      <c r="O73" s="10">
        <v>1</v>
      </c>
      <c r="P73" s="2">
        <f t="shared" si="10"/>
        <v>7</v>
      </c>
      <c r="V73" s="10">
        <v>2</v>
      </c>
      <c r="W73" s="2">
        <f t="shared" si="11"/>
        <v>7</v>
      </c>
    </row>
    <row r="74" spans="1:23" x14ac:dyDescent="0.25">
      <c r="A74" s="10">
        <v>1</v>
      </c>
      <c r="B74" s="2">
        <f t="shared" si="7"/>
        <v>8</v>
      </c>
      <c r="G74" s="10">
        <v>0</v>
      </c>
      <c r="H74" s="2">
        <f t="shared" si="8"/>
        <v>8</v>
      </c>
      <c r="K74" s="10">
        <v>2</v>
      </c>
      <c r="L74" s="2">
        <f t="shared" si="9"/>
        <v>8</v>
      </c>
      <c r="O74" s="10">
        <v>3</v>
      </c>
      <c r="P74" s="2">
        <f t="shared" si="10"/>
        <v>8</v>
      </c>
      <c r="V74" s="10">
        <v>1</v>
      </c>
      <c r="W74" s="2">
        <f t="shared" si="11"/>
        <v>8</v>
      </c>
    </row>
    <row r="75" spans="1:23" x14ac:dyDescent="0.25">
      <c r="A75" s="10">
        <v>4</v>
      </c>
      <c r="B75" s="2">
        <f t="shared" si="7"/>
        <v>9</v>
      </c>
      <c r="G75" s="10">
        <v>3</v>
      </c>
      <c r="H75" s="2">
        <f t="shared" si="8"/>
        <v>9</v>
      </c>
      <c r="K75" s="10">
        <v>4</v>
      </c>
      <c r="L75" s="2">
        <f t="shared" si="9"/>
        <v>9</v>
      </c>
      <c r="O75" s="10">
        <v>1</v>
      </c>
      <c r="P75" s="2">
        <f t="shared" si="10"/>
        <v>9</v>
      </c>
      <c r="V75" s="10">
        <v>2</v>
      </c>
      <c r="W75" s="2">
        <f t="shared" si="11"/>
        <v>9</v>
      </c>
    </row>
    <row r="76" spans="1:23" x14ac:dyDescent="0.25">
      <c r="A76" s="10">
        <v>1</v>
      </c>
      <c r="B76" s="2">
        <f t="shared" si="7"/>
        <v>10</v>
      </c>
      <c r="G76" s="10">
        <v>5</v>
      </c>
      <c r="H76" s="2">
        <f t="shared" si="8"/>
        <v>10</v>
      </c>
      <c r="K76" s="10">
        <v>3</v>
      </c>
      <c r="L76" s="2">
        <f t="shared" si="9"/>
        <v>10</v>
      </c>
      <c r="O76" s="10">
        <v>3</v>
      </c>
      <c r="P76" s="2">
        <f t="shared" si="10"/>
        <v>10</v>
      </c>
      <c r="V76" s="10">
        <v>5</v>
      </c>
      <c r="W76" s="2">
        <f t="shared" si="11"/>
        <v>10</v>
      </c>
    </row>
  </sheetData>
  <mergeCells count="38">
    <mergeCell ref="D15:E15"/>
    <mergeCell ref="D16:E16"/>
    <mergeCell ref="D10:E10"/>
    <mergeCell ref="D11:E11"/>
    <mergeCell ref="D12:E12"/>
    <mergeCell ref="D13:E13"/>
    <mergeCell ref="D14:E14"/>
    <mergeCell ref="D5:E5"/>
    <mergeCell ref="D6:E6"/>
    <mergeCell ref="D7:E7"/>
    <mergeCell ref="D8:E8"/>
    <mergeCell ref="D9:E9"/>
    <mergeCell ref="D20:E24"/>
    <mergeCell ref="D37:E41"/>
    <mergeCell ref="Q1:R1"/>
    <mergeCell ref="R2:R3"/>
    <mergeCell ref="Q2:Q3"/>
    <mergeCell ref="K34:K46"/>
    <mergeCell ref="L34:L46"/>
    <mergeCell ref="M34:M46"/>
    <mergeCell ref="N34:N46"/>
    <mergeCell ref="O34:O46"/>
    <mergeCell ref="K18:K32"/>
    <mergeCell ref="L18:L32"/>
    <mergeCell ref="M18:M32"/>
    <mergeCell ref="N18:N32"/>
    <mergeCell ref="O18:O32"/>
    <mergeCell ref="D4:E4"/>
    <mergeCell ref="F18:F32"/>
    <mergeCell ref="F34:F46"/>
    <mergeCell ref="J18:J32"/>
    <mergeCell ref="J34:J46"/>
    <mergeCell ref="H18:H32"/>
    <mergeCell ref="H34:H46"/>
    <mergeCell ref="I18:I32"/>
    <mergeCell ref="I34:I46"/>
    <mergeCell ref="G18:G32"/>
    <mergeCell ref="G34:G4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</vt:lpstr>
      <vt:lpstr>IX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2018-03-11T17:03:21Z</cp:lastPrinted>
  <dcterms:created xsi:type="dcterms:W3CDTF">2017-10-23T16:39:33Z</dcterms:created>
  <dcterms:modified xsi:type="dcterms:W3CDTF">2019-06-09T18:01:52Z</dcterms:modified>
</cp:coreProperties>
</file>